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UDEG\GELIC\GELIC 2020\CPL\PREGÃO\Editais Concluídos\Pregão nº 07-2020 - Solução de Rede de Comunicação\2ª Versão - Após impugnação\"/>
    </mc:Choice>
  </mc:AlternateContent>
  <bookViews>
    <workbookView xWindow="0" yWindow="0" windowWidth="20496" windowHeight="726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2" i="1" l="1"/>
  <c r="P143" i="1"/>
  <c r="P144" i="1"/>
  <c r="P145" i="1"/>
  <c r="P146" i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99" i="1"/>
  <c r="P100" i="1"/>
  <c r="P101" i="1"/>
  <c r="P102" i="1"/>
  <c r="P103" i="1"/>
  <c r="P104" i="1"/>
  <c r="P105" i="1"/>
  <c r="P106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59" i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P50" i="1"/>
  <c r="Q50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32" i="1"/>
  <c r="Q32" i="1" s="1"/>
  <c r="P22" i="1"/>
  <c r="P23" i="1"/>
  <c r="P24" i="1"/>
  <c r="P25" i="1"/>
  <c r="P26" i="1"/>
  <c r="P27" i="1"/>
  <c r="P28" i="1"/>
  <c r="P29" i="1"/>
  <c r="P21" i="1"/>
  <c r="P15" i="1"/>
  <c r="Q15" i="1" s="1"/>
  <c r="P16" i="1"/>
  <c r="Q16" i="1" s="1"/>
  <c r="P17" i="1"/>
  <c r="Q17" i="1" s="1"/>
  <c r="P18" i="1"/>
  <c r="Q18" i="1" s="1"/>
  <c r="Q49" i="1"/>
  <c r="P14" i="1"/>
  <c r="P13" i="1"/>
  <c r="P165" i="1" l="1"/>
  <c r="P166" i="1" s="1"/>
  <c r="Q142" i="1"/>
  <c r="Q143" i="1"/>
  <c r="Q144" i="1"/>
  <c r="Q145" i="1"/>
  <c r="Q146" i="1"/>
  <c r="Q137" i="1"/>
  <c r="Q138" i="1"/>
  <c r="Q139" i="1"/>
  <c r="Q140" i="1"/>
  <c r="Q141" i="1"/>
  <c r="Q133" i="1"/>
  <c r="Q134" i="1"/>
  <c r="Q135" i="1"/>
  <c r="Q136" i="1"/>
  <c r="Q127" i="1"/>
  <c r="Q128" i="1"/>
  <c r="Q129" i="1"/>
  <c r="Q130" i="1"/>
  <c r="Q131" i="1"/>
  <c r="Q132" i="1"/>
  <c r="Q123" i="1"/>
  <c r="Q124" i="1"/>
  <c r="Q125" i="1"/>
  <c r="Q126" i="1"/>
  <c r="Q118" i="1"/>
  <c r="Q119" i="1"/>
  <c r="Q120" i="1"/>
  <c r="Q121" i="1"/>
  <c r="Q122" i="1"/>
  <c r="Q114" i="1"/>
  <c r="Q115" i="1"/>
  <c r="Q116" i="1"/>
  <c r="Q117" i="1"/>
  <c r="Q109" i="1"/>
  <c r="Q110" i="1"/>
  <c r="Q111" i="1"/>
  <c r="Q112" i="1"/>
  <c r="Q113" i="1"/>
  <c r="Q100" i="1"/>
  <c r="Q101" i="1"/>
  <c r="Q102" i="1"/>
  <c r="Q103" i="1"/>
  <c r="Q104" i="1"/>
  <c r="Q105" i="1"/>
  <c r="Q106" i="1"/>
  <c r="Q107" i="1"/>
  <c r="Q108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59" i="1"/>
  <c r="Q22" i="1"/>
  <c r="Q23" i="1"/>
  <c r="Q24" i="1"/>
  <c r="Q25" i="1"/>
  <c r="Q26" i="1"/>
  <c r="Q27" i="1"/>
  <c r="Q28" i="1"/>
  <c r="Q29" i="1"/>
  <c r="Q21" i="1"/>
  <c r="Q14" i="1"/>
  <c r="Q13" i="1"/>
</calcChain>
</file>

<file path=xl/sharedStrings.xml><?xml version="1.0" encoding="utf-8"?>
<sst xmlns="http://schemas.openxmlformats.org/spreadsheetml/2006/main" count="1144" uniqueCount="652">
  <si>
    <t>ITEM</t>
  </si>
  <si>
    <t>UNIDADE</t>
  </si>
  <si>
    <t>ENDEREÇO</t>
  </si>
  <si>
    <t>CIDADE</t>
  </si>
  <si>
    <t>CEP</t>
  </si>
  <si>
    <t>INTERNET -SDWAN</t>
  </si>
  <si>
    <t>MPLS</t>
  </si>
  <si>
    <t>ALÍQUOTA DE ICMS (%)</t>
  </si>
  <si>
    <t>VALOR MENSAL (R$)</t>
  </si>
  <si>
    <t>VALOR ANUAL (R$)</t>
  </si>
  <si>
    <t>SEDE -Internet</t>
  </si>
  <si>
    <t>Setor de Clubes Esportivos Sul - SCES, lote 10, trecho 03, Projeto Orla Polo 8</t>
  </si>
  <si>
    <t>Brasília - DF</t>
  </si>
  <si>
    <t>70200-003</t>
  </si>
  <si>
    <t>500 Mbps</t>
  </si>
  <si>
    <t>Salvador - BA</t>
  </si>
  <si>
    <t>ANTT – Unidades Regionais</t>
  </si>
  <si>
    <t>URBA</t>
  </si>
  <si>
    <t>URCE</t>
  </si>
  <si>
    <t>Avenida Luciano Carneiro, 2255-A-Pavimento Térreo – Vila União</t>
  </si>
  <si>
    <t>Fortaleza – CE</t>
  </si>
  <si>
    <t>60.410-691</t>
  </si>
  <si>
    <t>URMA</t>
  </si>
  <si>
    <t>Rua 09, número 10 – Bairro Vinhais</t>
  </si>
  <si>
    <t>São Luiz - MA</t>
  </si>
  <si>
    <t>65.071-110</t>
  </si>
  <si>
    <t>URMG</t>
  </si>
  <si>
    <t>Av. Cristóvão Colombo, nº 485 - 14º andar - Bairro Savassi</t>
  </si>
  <si>
    <t>Belo Horizonte - MG</t>
  </si>
  <si>
    <t>30.140-140</t>
  </si>
  <si>
    <t>URRJ</t>
  </si>
  <si>
    <t>Av. Marechal Câmara 160 – 11º andar – Ed. Le Bourget</t>
  </si>
  <si>
    <t>Rio de Janeiro - RJ</t>
  </si>
  <si>
    <t>20.020- 080</t>
  </si>
  <si>
    <t>URRS</t>
  </si>
  <si>
    <t>Ave. Ipiranga, nº 2897 -Bairro Santana</t>
  </si>
  <si>
    <t>Porto Alegre - RS</t>
  </si>
  <si>
    <t>90.610- 001</t>
  </si>
  <si>
    <t>URSP</t>
  </si>
  <si>
    <t>Av. Paulista, 37 – Ed. Parque Cultural Paulista – 8º andar</t>
  </si>
  <si>
    <t>São Paulo - SP</t>
  </si>
  <si>
    <t>01.311-902</t>
  </si>
  <si>
    <t>URPE</t>
  </si>
  <si>
    <t>Recife - PE</t>
  </si>
  <si>
    <t>URSC</t>
  </si>
  <si>
    <t>ANTT – Postos de Fiscalização</t>
  </si>
  <si>
    <t>UF</t>
  </si>
  <si>
    <t>Localidade</t>
  </si>
  <si>
    <t>Unidade</t>
  </si>
  <si>
    <t>Endereço</t>
  </si>
  <si>
    <t>AC</t>
  </si>
  <si>
    <t>Rio Branco</t>
  </si>
  <si>
    <t>Posto de Rio Branco</t>
  </si>
  <si>
    <t>BR-364, Km 125, Via Verde</t>
  </si>
  <si>
    <t>69.906-642</t>
  </si>
  <si>
    <t>10 Mbps</t>
  </si>
  <si>
    <t>AL</t>
  </si>
  <si>
    <t>Maceió</t>
  </si>
  <si>
    <t>Posto de Maceió</t>
  </si>
  <si>
    <t>57.043-000</t>
  </si>
  <si>
    <t>AM</t>
  </si>
  <si>
    <t>Manaus</t>
  </si>
  <si>
    <t>Posto de Manaus</t>
  </si>
  <si>
    <t>69.058-775</t>
  </si>
  <si>
    <t>BA</t>
  </si>
  <si>
    <t>Salvador</t>
  </si>
  <si>
    <t>Posto de Salvador</t>
  </si>
  <si>
    <t>Terminal Rodoviário de Salvador (Embarque B), à Av. Antônio Carlos Magalhães, 4362 – Pituba</t>
  </si>
  <si>
    <t>41.800-700</t>
  </si>
  <si>
    <t>Teixeira de Freitas</t>
  </si>
  <si>
    <t>Posto de Teixeira de Freitas</t>
  </si>
  <si>
    <t>Terminal Rodoviário de Teixeira de Freitas, à Av. Paulo Souto s/nº - Jardim Planalto</t>
  </si>
  <si>
    <t>45.995-000</t>
  </si>
  <si>
    <t>CE</t>
  </si>
  <si>
    <t>Fortaleza</t>
  </si>
  <si>
    <t>Posto de Fortaleza</t>
  </si>
  <si>
    <t>60.415-762</t>
  </si>
  <si>
    <t>Posto de Mezanino</t>
  </si>
  <si>
    <t>Juazeiro do Norte</t>
  </si>
  <si>
    <t>Posto de Juazeiro</t>
  </si>
  <si>
    <t>Rua Delmiro Gouveia,Juazeiro do Norte - CE</t>
  </si>
  <si>
    <t>63050-360</t>
  </si>
  <si>
    <t xml:space="preserve"> 10 Mbps</t>
  </si>
  <si>
    <t>DF</t>
  </si>
  <si>
    <t>Brasília</t>
  </si>
  <si>
    <t>Posto Rodoviária Interestadual</t>
  </si>
  <si>
    <t>Setor Múltiplo de Atividades Sul - SMAS, Trecho 4, Conjunto 5/6 Asa Sul</t>
  </si>
  <si>
    <t>70.610-635</t>
  </si>
  <si>
    <t>Rodoviária</t>
  </si>
  <si>
    <t>Rodoviária Plano Piloto, Setor Sul, Térreo Oeste Plataforma D loja 5</t>
  </si>
  <si>
    <t>70040-020</t>
  </si>
  <si>
    <t>ES</t>
  </si>
  <si>
    <t>Vitória</t>
  </si>
  <si>
    <t>Posto de Vitória</t>
  </si>
  <si>
    <t>29.020-300</t>
  </si>
  <si>
    <t>Posto de Serra</t>
  </si>
  <si>
    <t>GO</t>
  </si>
  <si>
    <t>Goiânia</t>
  </si>
  <si>
    <t>Posto de Goiânia</t>
  </si>
  <si>
    <t>MA</t>
  </si>
  <si>
    <t>Imperatriz</t>
  </si>
  <si>
    <t>Posto de Imperatriz</t>
  </si>
  <si>
    <t>64079-750</t>
  </si>
  <si>
    <t>São Luis</t>
  </si>
  <si>
    <t>Posto de São Luis</t>
  </si>
  <si>
    <t>Peritoró</t>
  </si>
  <si>
    <t>Posto de Peritoró</t>
  </si>
  <si>
    <t>MG</t>
  </si>
  <si>
    <t>Belo Horizonte</t>
  </si>
  <si>
    <t>Posto de Belo Horizonte</t>
  </si>
  <si>
    <t>Juiz de Fora</t>
  </si>
  <si>
    <t>Posto de Juiz de Fora</t>
  </si>
  <si>
    <t>Uberlândia</t>
  </si>
  <si>
    <t>Posto de Uberlândia</t>
  </si>
  <si>
    <t>Uberaba</t>
  </si>
  <si>
    <t>Posto de Uberaba</t>
  </si>
  <si>
    <t>Montes Claros</t>
  </si>
  <si>
    <t>Posto de Montes Claros</t>
  </si>
  <si>
    <t>Pouso Alegre</t>
  </si>
  <si>
    <t>Posto de Pouso Alegre</t>
  </si>
  <si>
    <t>Posto de Candido Silveira</t>
  </si>
  <si>
    <t>MS</t>
  </si>
  <si>
    <t>Campo Grande</t>
  </si>
  <si>
    <t>Posto de Campo Grande</t>
  </si>
  <si>
    <t>79063-000</t>
  </si>
  <si>
    <t>MT</t>
  </si>
  <si>
    <t>Cuiabá</t>
  </si>
  <si>
    <t>Posto de Cuiabá</t>
  </si>
  <si>
    <t>78048-670</t>
  </si>
  <si>
    <t>PA</t>
  </si>
  <si>
    <t>Belém</t>
  </si>
  <si>
    <t>Posto de Belém do Pará</t>
  </si>
  <si>
    <t>Marabá</t>
  </si>
  <si>
    <t>Posto de Marabá</t>
  </si>
  <si>
    <t>PB</t>
  </si>
  <si>
    <t>João Pessoa</t>
  </si>
  <si>
    <t>Posto de João Pessoa</t>
  </si>
  <si>
    <t>Campina Grande</t>
  </si>
  <si>
    <t>Posto de Campina Grande</t>
  </si>
  <si>
    <t>PE</t>
  </si>
  <si>
    <t>Recife</t>
  </si>
  <si>
    <t>Posto de Recife</t>
  </si>
  <si>
    <t>Salgueiro</t>
  </si>
  <si>
    <t>Posto de Salgueiro</t>
  </si>
  <si>
    <t>Caruaru</t>
  </si>
  <si>
    <t>Posto de Caruaru</t>
  </si>
  <si>
    <t>Petrolina</t>
  </si>
  <si>
    <t>Posto de Petrolina</t>
  </si>
  <si>
    <t>PI</t>
  </si>
  <si>
    <t>Parnaíba</t>
  </si>
  <si>
    <t>Posto de Parnaíba</t>
  </si>
  <si>
    <t>Teresina</t>
  </si>
  <si>
    <t>Posto de Teresina</t>
  </si>
  <si>
    <t>64074-009</t>
  </si>
  <si>
    <t>PR</t>
  </si>
  <si>
    <t>Curitiba</t>
  </si>
  <si>
    <t>Posto de Curitiba</t>
  </si>
  <si>
    <t>Londrina</t>
  </si>
  <si>
    <t>Posto de Londrina</t>
  </si>
  <si>
    <t>Cascavel</t>
  </si>
  <si>
    <t>Posto de Cascavel</t>
  </si>
  <si>
    <t>Foz do Iguaçu</t>
  </si>
  <si>
    <t>Posto de Foz do Iguaçu</t>
  </si>
  <si>
    <t>85863-000</t>
  </si>
  <si>
    <t>Posto da Ponte da Amizade</t>
  </si>
  <si>
    <t>Posto Ponte Tancredo Neves</t>
  </si>
  <si>
    <t>Maringá</t>
  </si>
  <si>
    <t>Posto de Maringá</t>
  </si>
  <si>
    <t>São José dos Pinhais</t>
  </si>
  <si>
    <t>Posto São José dos Pinhais (DNIT)</t>
  </si>
  <si>
    <t>RJ</t>
  </si>
  <si>
    <t>Guapimirim</t>
  </si>
  <si>
    <t>Posto de Parada Modelo</t>
  </si>
  <si>
    <t>Seropédica</t>
  </si>
  <si>
    <t>Posto de Seropédica</t>
  </si>
  <si>
    <t>Resende</t>
  </si>
  <si>
    <t>Posto de Resende</t>
  </si>
  <si>
    <t>Rio de Janeiro</t>
  </si>
  <si>
    <t>Posto de Rio de Janeiro</t>
  </si>
  <si>
    <t>Goytacazes</t>
  </si>
  <si>
    <t>Posto de Campos dos Goytacazes</t>
  </si>
  <si>
    <t>Petrópolis</t>
  </si>
  <si>
    <t>Posto de Petrópolis</t>
  </si>
  <si>
    <t>Barra Mansa</t>
  </si>
  <si>
    <t>Posto de Barra Mansa</t>
  </si>
  <si>
    <t>Niterói</t>
  </si>
  <si>
    <t>Posto de Niterói</t>
  </si>
  <si>
    <t>Terminal Rodoviário Roberto Silveira, à Praça Fonseca Ramos , s/nº sala 09 - Centro</t>
  </si>
  <si>
    <t>Três Rios</t>
  </si>
  <si>
    <t>Posto de Três Rios</t>
  </si>
  <si>
    <t>Angra dos Reis</t>
  </si>
  <si>
    <t>Posto de Angra dos Reis</t>
  </si>
  <si>
    <t>Volta Redonda</t>
  </si>
  <si>
    <t>Posto de Volta Redonda</t>
  </si>
  <si>
    <t>Paraíba do Sul</t>
  </si>
  <si>
    <t>Posto Paraíba do Sul</t>
  </si>
  <si>
    <t>Posto Balança Fixa de Resende</t>
  </si>
  <si>
    <t>Paracambi</t>
  </si>
  <si>
    <t>Posto Balança Fixa de Paracambi</t>
  </si>
  <si>
    <t>RN</t>
  </si>
  <si>
    <t>Natal</t>
  </si>
  <si>
    <t>Posto de Natal</t>
  </si>
  <si>
    <t>59.060-971</t>
  </si>
  <si>
    <t>RO</t>
  </si>
  <si>
    <t>Porto Velho</t>
  </si>
  <si>
    <t>Posto de Porto Velho</t>
  </si>
  <si>
    <t>RR</t>
  </si>
  <si>
    <t>Boa Vista</t>
  </si>
  <si>
    <t>Posto de Boa Vista</t>
  </si>
  <si>
    <t>RS</t>
  </si>
  <si>
    <t>Chuí</t>
  </si>
  <si>
    <t>Posto de Chuí</t>
  </si>
  <si>
    <t>Pelotas</t>
  </si>
  <si>
    <t>Posto de Pelotas</t>
  </si>
  <si>
    <t>Porto Alegre</t>
  </si>
  <si>
    <t>Posto de Porto Alegre</t>
  </si>
  <si>
    <t>Uruguaiana</t>
  </si>
  <si>
    <t>Posto de Uruguaiana</t>
  </si>
  <si>
    <t>Posto de Pelotas Capão Seco</t>
  </si>
  <si>
    <t>SC</t>
  </si>
  <si>
    <t>Lages</t>
  </si>
  <si>
    <t>Posto de Lages</t>
  </si>
  <si>
    <t>Joinville</t>
  </si>
  <si>
    <t>Posto de Joinville</t>
  </si>
  <si>
    <t>Balneário Camboriú</t>
  </si>
  <si>
    <t>Posto de Camboriú</t>
  </si>
  <si>
    <t>Chapecó</t>
  </si>
  <si>
    <t>Posto de Chapecó</t>
  </si>
  <si>
    <t>Florianópolis</t>
  </si>
  <si>
    <t>Posto de Florianópolis</t>
  </si>
  <si>
    <t>Itapema</t>
  </si>
  <si>
    <t>Posto de Itapema</t>
  </si>
  <si>
    <t>SE</t>
  </si>
  <si>
    <t>Aracajú</t>
  </si>
  <si>
    <t>Posto de Aracajú</t>
  </si>
  <si>
    <t>SP</t>
  </si>
  <si>
    <t>Tietê</t>
  </si>
  <si>
    <t>Posto de São Paulo</t>
  </si>
  <si>
    <t>Barra Funda</t>
  </si>
  <si>
    <t>Campinas</t>
  </si>
  <si>
    <t>Posto de Campinas</t>
  </si>
  <si>
    <t>Registro</t>
  </si>
  <si>
    <t>Posto de Registro</t>
  </si>
  <si>
    <t>Ourinhos</t>
  </si>
  <si>
    <t>Posto de Ourinhos</t>
  </si>
  <si>
    <t>Presidente Prudente</t>
  </si>
  <si>
    <t>Posto de Presidente Prudente</t>
  </si>
  <si>
    <t>Roseira</t>
  </si>
  <si>
    <t>Posto de Roseira</t>
  </si>
  <si>
    <t>Santos</t>
  </si>
  <si>
    <t>Posto de Santos</t>
  </si>
  <si>
    <t>11.010-100</t>
  </si>
  <si>
    <t>10Mbps</t>
  </si>
  <si>
    <t>São José do Rio Preto</t>
  </si>
  <si>
    <t>Posto de São José do Rio Preto</t>
  </si>
  <si>
    <t>15.010-011</t>
  </si>
  <si>
    <t>São José dos Campos</t>
  </si>
  <si>
    <t>Posto de São José dos Campos</t>
  </si>
  <si>
    <t>12.216-440</t>
  </si>
  <si>
    <t>Piraquara</t>
  </si>
  <si>
    <t>Posto de Piraquara</t>
  </si>
  <si>
    <t>Lins</t>
  </si>
  <si>
    <t>Posto de Lins</t>
  </si>
  <si>
    <t>16400-970</t>
  </si>
  <si>
    <t>Queluz</t>
  </si>
  <si>
    <t>Posto de Queluz</t>
  </si>
  <si>
    <t>12.800-000</t>
  </si>
  <si>
    <t>Guararema</t>
  </si>
  <si>
    <t>Posto de Guararema</t>
  </si>
  <si>
    <t>08.900-000</t>
  </si>
  <si>
    <t>TO</t>
  </si>
  <si>
    <t>Palmas</t>
  </si>
  <si>
    <t>Posto de Palmas</t>
  </si>
  <si>
    <t>77.020-970</t>
  </si>
  <si>
    <t>CENTRO DE CONTROLE OPERACIONAIS - CCO</t>
  </si>
  <si>
    <t>Serra</t>
  </si>
  <si>
    <t>CCO ECO101</t>
  </si>
  <si>
    <t>Avenida Coronel Nunes, BR-101 Km 264</t>
  </si>
  <si>
    <t>29.162-155</t>
  </si>
  <si>
    <t>CCO ECOPONTE</t>
  </si>
  <si>
    <t>29226-420</t>
  </si>
  <si>
    <t>CCO ECOSUL</t>
  </si>
  <si>
    <t>BR 116 – Km 511</t>
  </si>
  <si>
    <t>96.050-470</t>
  </si>
  <si>
    <t>Vassouras</t>
  </si>
  <si>
    <t>CCO RODOVIA DO AÇO</t>
  </si>
  <si>
    <t>BR-393, KM 233+600</t>
  </si>
  <si>
    <t>27.700-000</t>
  </si>
  <si>
    <t>CCO MGO RODOVIAS</t>
  </si>
  <si>
    <t>R. José Rodrigues Queirós Filho, 1529 – Santa Mônica</t>
  </si>
  <si>
    <t>38.408-252</t>
  </si>
  <si>
    <t>CCO CONCEBRA</t>
  </si>
  <si>
    <t>R. Caiapiá - Alphaville Flamboyant</t>
  </si>
  <si>
    <t>74884-549</t>
  </si>
  <si>
    <t>Magé</t>
  </si>
  <si>
    <t>CCO CRT</t>
  </si>
  <si>
    <t>Rod. Santos Dumont, 133</t>
  </si>
  <si>
    <t>25.900-000</t>
  </si>
  <si>
    <t>CCO RODOVIA DO OESTE</t>
  </si>
  <si>
    <t>Av. Miguel Sutil, 15160</t>
  </si>
  <si>
    <t>Nova Lima</t>
  </si>
  <si>
    <t>CCO VIA040</t>
  </si>
  <si>
    <t>Rua Niágara nº 350, Jardim Canadá</t>
  </si>
  <si>
    <t>34.000-000</t>
  </si>
  <si>
    <t>Santa Isabel</t>
  </si>
  <si>
    <t>CCO NOVA DUTRA</t>
  </si>
  <si>
    <t>Rod. Pres. Dutra, km 184,3</t>
  </si>
  <si>
    <t>07.500-000</t>
  </si>
  <si>
    <t>Duque de Caxias</t>
  </si>
  <si>
    <t>CCO CONCER</t>
  </si>
  <si>
    <t>Rod. Washington Luiz, Alameda James Franco</t>
  </si>
  <si>
    <t>CCO MSVIA</t>
  </si>
  <si>
    <t>Rua Portugal, nº 578 – Bairro Jardim América</t>
  </si>
  <si>
    <t>79.080-150</t>
  </si>
  <si>
    <t>Amélia Rodrigue</t>
  </si>
  <si>
    <t>CCO VIA BAHIA</t>
  </si>
  <si>
    <t>BR-324, 209</t>
  </si>
  <si>
    <t>44.230- 000</t>
  </si>
  <si>
    <t>CCO VIA TRANSBRASILIANA</t>
  </si>
  <si>
    <t>Rio Negro</t>
  </si>
  <si>
    <t>CCO PLANALTO SUL</t>
  </si>
  <si>
    <t>Avenida Afonso Petschow 4040, Bairro Industrial (Rod. Régis Bittencourt, 6)</t>
  </si>
  <si>
    <t>83.880-000</t>
  </si>
  <si>
    <t>CCO FERNÃO DIAS</t>
  </si>
  <si>
    <t>CCO RÉGIS</t>
  </si>
  <si>
    <t>Rodovia SP 139, Nº 226 Jardim São Nicolau</t>
  </si>
  <si>
    <t>11.900-000</t>
  </si>
  <si>
    <t>São Gonçalo</t>
  </si>
  <si>
    <t>CCO FLUMINENSE</t>
  </si>
  <si>
    <t>km 299+130 pista sul</t>
  </si>
  <si>
    <t>24.466-970</t>
  </si>
  <si>
    <t>CCO LITORAL SUL</t>
  </si>
  <si>
    <t>Av. Santos Dumont, 935 Santo Antônio</t>
  </si>
  <si>
    <t>89.218-105</t>
  </si>
  <si>
    <t>VALOR MENSAL TOTAL</t>
  </si>
  <si>
    <t>VALOR ANUAL TOTAL</t>
  </si>
  <si>
    <t>Item</t>
  </si>
  <si>
    <t>Terminal Rodoviário João Paulo II, AV. GOVERNADOR LAMENHA FILHO, S/N, BAIRRO FEITOSA</t>
  </si>
  <si>
    <t>Terminal Rodoviário Eng.º Huascar Angelim, à Av. Recife, nº 2384 – Flores</t>
  </si>
  <si>
    <t>Terminal Rodoviário Engenheiro João Tomé - Av. Borges de Melo nº 1.630, Mezanino - Fátima</t>
  </si>
  <si>
    <t>Terminal Rodoviário Carlos Alberto Vivacqa, Av. Alexandre Buaiz nº 350, Box 18, Loja b, Bairro Ilha do Príncipe</t>
  </si>
  <si>
    <t>Avenida Nossa Senhora da Penha, n.º 2.796, Edifício Impacto Empresarial, salas 1205 e 1206, bairro Santa Luíza</t>
  </si>
  <si>
    <t>29.045-402</t>
  </si>
  <si>
    <t>Terminal Rodoviário Dom Fernando Gomes dos Santos, à Rua 44 nº 399, Setor Ferroviário</t>
  </si>
  <si>
    <t>74.063-300</t>
  </si>
  <si>
    <t>Terminal Rodoviário de Imperatriz - AV. Tropical Sul, Bairro Jardim Tropical</t>
  </si>
  <si>
    <t>Terminal Rodoviário de São Luis, Av. Dos Franceses</t>
  </si>
  <si>
    <t>65.036-284</t>
  </si>
  <si>
    <t>Praça Francisco de Matos, nº 51</t>
  </si>
  <si>
    <t>65.418-333</t>
  </si>
  <si>
    <t>Terminal Rodoviário Governador Israel Pinheiro, sala 128, à Praça Rio Branco,nº 100 - Centro</t>
  </si>
  <si>
    <t>30.111-050</t>
  </si>
  <si>
    <t>Terminal Rodoviário. Miguel Mansur, Av. Brasil, 9501 – São Dimas</t>
  </si>
  <si>
    <t>36.080-060</t>
  </si>
  <si>
    <t>Terminal Rodoviário Presidente Castelo Branco - Praça da Bíblia, S/N – Bairro Martins</t>
  </si>
  <si>
    <t>Terminal Rodoviário Jurandir Cordeiro - Praça Dr. Carlos Terra, 291 - Bairro São Benedito</t>
  </si>
  <si>
    <t>38.020-390</t>
  </si>
  <si>
    <t>Terminal Rodoviário Hildeberto Freitas - Av. Donato Quintino 401 - Bairro Cidade Nova</t>
  </si>
  <si>
    <t>39.400-000</t>
  </si>
  <si>
    <t>Terminal Rodoviário de Pouso Alegre, Av. Levino Ribeiro do Couto, s/nº, Centro</t>
  </si>
  <si>
    <t>37.550-000</t>
  </si>
  <si>
    <t>Estação José Cândido da Silveira - Rua Gustavo da Silveira, nº 1820, Sala 5 - Boa Vista</t>
  </si>
  <si>
    <t>31.080-010</t>
  </si>
  <si>
    <t>Terminal Rodoviário Senador Antônio Mendes av. Gury Marques 1215 - bairro universitário</t>
  </si>
  <si>
    <t>Terminal Rodoviário Engº Cássio Veiga de Sá, à Av. Jules Rimet, s/nº, Senhor dos Passos</t>
  </si>
  <si>
    <t>Terminal Rodoviário de Belém. Praça do operário sem nº. Sala 117, 1º andar</t>
  </si>
  <si>
    <t>66.090-500</t>
  </si>
  <si>
    <t>Terminal Rodoviário Pedro Marinho Oliveira, à Folha 32, Quadras Especiais Lt. Especial s/nº bairro nova marabá</t>
  </si>
  <si>
    <t>68.508-330</t>
  </si>
  <si>
    <t>Terminal Rodoviário Severino Camelo, à Rua Francisco Londres, s/nº - Varadouro</t>
  </si>
  <si>
    <t>58.010-150</t>
  </si>
  <si>
    <t>Terminal Rodoviário Argemiro de Figueiredo, Rua Eutecia Vital Ribeiro, S/Nº, Catolé,</t>
  </si>
  <si>
    <t>58.104-660</t>
  </si>
  <si>
    <t>Terminal Rodoviário Senador Antônio Farias/TIP, à Rodovia rua dr. George William Butler – Bairro Curado</t>
  </si>
  <si>
    <t>50.950-030</t>
  </si>
  <si>
    <t>Terminal Rodoviário de Salgueiro, à Rua João Veras de Siqueira s/nº - Nossa Senhora Aparecida</t>
  </si>
  <si>
    <t>56.000-000</t>
  </si>
  <si>
    <t>Terminal Rodoviário de Caruaru, à Av. José Pinheiro dos Santos, s/nº - Pinheirópolis BR- 104 Km 63</t>
  </si>
  <si>
    <t>55.034-180</t>
  </si>
  <si>
    <t>Terminal Rodoviário de Petrolina, Av. Nilo Coelho, s/nº, Gersino Coelho 1º andar</t>
  </si>
  <si>
    <t>56.306-01</t>
  </si>
  <si>
    <t>Terminal Rodoviário de Parnaíba Séptimo Clark Av, Pinheiro Machado s/nº Bairro Rodoviária</t>
  </si>
  <si>
    <t>64.212-045</t>
  </si>
  <si>
    <t>Terminal Rodoviário Lucídio Portela, CE. BR 343 – Bairro no Uruguai s/nº.</t>
  </si>
  <si>
    <t>Terminal Rodoviário de Curitiba - Av. Presidente Affonso Camargo, 330, Bloco Interestadual, Sala 14 – Bairro Jardim Botânico</t>
  </si>
  <si>
    <t>80.060-090</t>
  </si>
  <si>
    <t>Terminal Rodoviário José Garcia Villar, à Av. Dez de Dezembro, nº 1830 – Centro</t>
  </si>
  <si>
    <t>86.026-220</t>
  </si>
  <si>
    <t>Terminal Rodoviário Drª Helenise Pereira Tolentino, à Av. Assunção, 1767 Sala C 227</t>
  </si>
  <si>
    <t>85.803-030</t>
  </si>
  <si>
    <t>Terminal Rodoviário Internacional Miguel Samek, à Av. Costa e Silva, nº 1601 – Parque Presidente</t>
  </si>
  <si>
    <t>Rodovia BR 277 km 734 - Ponto Internacional da Amizade - PIA - CEP: 85865-230 Foz do Iguaçu - PR</t>
  </si>
  <si>
    <t>85.865-230</t>
  </si>
  <si>
    <t>BR469 - KM 1,5 - Aduana Brasil/Argentina</t>
  </si>
  <si>
    <t>85.855-650</t>
  </si>
  <si>
    <t>TERMINAL RODOVIÁRIO DR JAMIL JOSEPETTI, AV TUIUTI Nº 180 - ZONA 08 - GUICHÊ DE ATENDIMENTO Nº 06</t>
  </si>
  <si>
    <t>87.040-360</t>
  </si>
  <si>
    <t>DNIT - Av. Victor Ferreira do Amaral, 1500 - Bairro Tarumã</t>
  </si>
  <si>
    <t>82.800-000</t>
  </si>
  <si>
    <t>Rodovia BR 116/Rio- Teresópolis Km 105</t>
  </si>
  <si>
    <t>25.940-000</t>
  </si>
  <si>
    <t>Rodovia Presidente Dutra BR-116, Km 208 Sentido Norte, São Miguel</t>
  </si>
  <si>
    <t>23.890-000</t>
  </si>
  <si>
    <t>Rede Graal, Avenida Doutor Jéferson Geraldo Bruno, 3.000 sala ANTT – Bairro Paraíso – Resende</t>
  </si>
  <si>
    <t>27.340-010</t>
  </si>
  <si>
    <t>Terminal Rodoviário Novo Rio – Av. Francisco Bicalho nº 01 sala ANTT Bairro</t>
  </si>
  <si>
    <t>20.220-310</t>
  </si>
  <si>
    <t>Terminal Rodoviário Campos dos Goytacazes - Av. Nilo Peçanha 614 Shopping Estrada sala 37 CODEMICA – Bairro Queimado Entroncamento com a BR 101</t>
  </si>
  <si>
    <t>28.030-035</t>
  </si>
  <si>
    <t>Terminal Rodoviário Governador Leonel Brizola BR 040 km 82,6 – sala ANTT Bairro Bingen</t>
  </si>
  <si>
    <t>25.665-091</t>
  </si>
  <si>
    <t>Terminal Rodoviário Comendador Geraldo Osório, à Av. Joaquim Leite ,nº 117 sala 101 – Centro</t>
  </si>
  <si>
    <t>27.330-040</t>
  </si>
  <si>
    <t>24.030-011</t>
  </si>
  <si>
    <t>Terminal Rodoviário Arsonval Macedo, à Av. Condessa do Rio Novo nº 93 sala 01, Centro, Três Rios</t>
  </si>
  <si>
    <t>25.803-000</t>
  </si>
  <si>
    <t>Terminal Rodoviário Vereador Nilton Barbosa, Av.Almirante Jair Carneiro Toscano de Brito nº110, Bairro Praia da Chácara</t>
  </si>
  <si>
    <t>23.906-805</t>
  </si>
  <si>
    <t>Terminal Rodoviário Municipal Prefeito Francisco Torres, à Av. dos Trabalhadores, nº 333 sala ANTT – Centro</t>
  </si>
  <si>
    <t>27.255-125</t>
  </si>
  <si>
    <t>Rodovia do Aço - BR-393, Km 194,8, nº 800 - Vieira Cortez - Praça do Pedágio P2</t>
  </si>
  <si>
    <t>25.850-000</t>
  </si>
  <si>
    <t>Rodovia Presidente Dutra BR 116, KM 301,4, Pista Sul RJ/SP, Bairro Fazenda da Barra Resende</t>
  </si>
  <si>
    <t>27.537-000</t>
  </si>
  <si>
    <t>Rodovia Presidente Dutra BR 116, KM 217,2 – Pista Sul RJ/SP, Bairro Ponte Coberta</t>
  </si>
  <si>
    <t>26.600-000</t>
  </si>
  <si>
    <t>Terminal Rodoviário de Natal, Av. Capitão Mor Gouveia, 1237, Cidade da Esperança</t>
  </si>
  <si>
    <t>Terminal Rodoviário Governador Jorge Teixeira, à Av. Jorge Teixeira, s/nº - Liberdade</t>
  </si>
  <si>
    <t>78.902-210</t>
  </si>
  <si>
    <t>Terminal Rodoviário de Boa Vista, Av. das Guianas , 1523,13 de Setembro</t>
  </si>
  <si>
    <t>69.308-120</t>
  </si>
  <si>
    <t>BR 471 – Km 650 – aduana Brasil e Uruguai</t>
  </si>
  <si>
    <t>96.255-000</t>
  </si>
  <si>
    <t>Sede do DNIT - Av. Duque de Caxias, 475 - Fragata</t>
  </si>
  <si>
    <t>96.030-001</t>
  </si>
  <si>
    <t>Terminal Rodoviário de Porto Alegre, Largo Vespasiano Júlio Veppo, 70 Sala 81 Centro</t>
  </si>
  <si>
    <t>90.035-900</t>
  </si>
  <si>
    <t>posto da receita federal - BR 290 KM 723 terminal rodoviário de Uruguaiana</t>
  </si>
  <si>
    <t>97.500-000</t>
  </si>
  <si>
    <t>BR-392, KM 48 - Sentido: POA/RS</t>
  </si>
  <si>
    <t>Terminal Rodoviário Dom Honorato Piazera, à Av. Dom Pedro II , nº 1555 – Bairro Universitário</t>
  </si>
  <si>
    <t>88.509-001</t>
  </si>
  <si>
    <t>Terminal Rodoviário Municipal Haroldo Nielsen, Rua Paraíba nº 769</t>
  </si>
  <si>
    <t>89.203-530</t>
  </si>
  <si>
    <t>Rodoviária de Balneário Camboriú, Av. Santa Catarina nº 347, Estados</t>
  </si>
  <si>
    <t>88.339-005</t>
  </si>
  <si>
    <t>89.805-510</t>
  </si>
  <si>
    <t>Terminal Rodoviário Rita Maria, à Av. Paulo Fontes, nº 1101 – Centro</t>
  </si>
  <si>
    <t>88.010-230</t>
  </si>
  <si>
    <t>BR 101 KM 151/SC</t>
  </si>
  <si>
    <t>88.220-000</t>
  </si>
  <si>
    <t>Terminal Rodoviário José Rollemberg Leite, à Av. Tancredo Neves, s/nº - Novo Paraíso</t>
  </si>
  <si>
    <t>49.080-470</t>
  </si>
  <si>
    <t>Terminal Rodoviário de Tietê - Av. Cruzeiro do Sul, 1800 - Santana</t>
  </si>
  <si>
    <t>12.030-000</t>
  </si>
  <si>
    <t>Terminal Rodoviário Barra Funda, Rua Mario de Andrade, 664 – Barra Funda</t>
  </si>
  <si>
    <t>01.154-060</t>
  </si>
  <si>
    <t>Rua Dr. Pereira Lima nº85, Vila Industrial Campinas SP</t>
  </si>
  <si>
    <t>13.035-505</t>
  </si>
  <si>
    <t>Rodovia Régis Bitttencourt - BR- 116, Km 296+200m - Pista Norte – Sentido SP/CTB</t>
  </si>
  <si>
    <t>06.882-700</t>
  </si>
  <si>
    <t>Terminal Rodoviário. Vereador João Frauzino Gonçalves, Rua Santa Catarina, 415, Vila nova Sá</t>
  </si>
  <si>
    <t>19.911-970.</t>
  </si>
  <si>
    <t>Terminal Rodoviário de Presidente Prudente, Av. Brasil, 380, Vila São Jorge</t>
  </si>
  <si>
    <t>19.013-221</t>
  </si>
  <si>
    <t>Ribeirão Preto</t>
  </si>
  <si>
    <t>Posto de Ribeirão Preto</t>
  </si>
  <si>
    <t>Terminal Rodoviário. De Ribeirão Preto, Av. Gerônimo Gonçalves, 640, Centro</t>
  </si>
  <si>
    <t>14.010-040</t>
  </si>
  <si>
    <t>Rodovia Presidente Dutra Km 78 Pista Norte</t>
  </si>
  <si>
    <t>12.580-000</t>
  </si>
  <si>
    <t>Terminal Rodoviário de Santos, Jaime Rodrigues Estrela Júnior, Praça dos Andradas, 45</t>
  </si>
  <si>
    <t>Terminal Rodoviário Governador Laudo Natel, Praça Paul Percy Harris, s/nº</t>
  </si>
  <si>
    <t>Terminal Rodoviário. Frederico Ozanan, Rua Itororó, 221, Vila Piratininga</t>
  </si>
  <si>
    <t>Rodovia Regis Bittencourt - BR- 116, KM 90,5 -Contorno Leste - PISTA SUL - GUARITUBA - PIRAQUARA - PR – ESQUINA COM A RUA ATÍLIO PEDÃO</t>
  </si>
  <si>
    <t>BR-153 – Rodovia Transbrasiliana - km 183+800</t>
  </si>
  <si>
    <t>Rod. Presidente Dutra –BR116 Km. 0+800 SP/RJ</t>
  </si>
  <si>
    <t>Rodovia Presidente Dutra Km 179,4 – sentido RJ/SP</t>
  </si>
  <si>
    <t>Terminal Rodoviário de Palmas - 1212 Sul, Av. LO 27 com TO 050 - Bairro Plano Diretor Sul</t>
  </si>
  <si>
    <t>Travessa Mário Neves, nº 1</t>
  </si>
  <si>
    <t>Rodovia 153 km 183+800</t>
  </si>
  <si>
    <t>16.404-109</t>
  </si>
  <si>
    <t>Rodovia Anhanguera - Km 312,2 Norte - Jd. Jóquei Clube(Rodovia BR 381, Pista Norte)</t>
  </si>
  <si>
    <t>Superintendência de Gestão</t>
  </si>
  <si>
    <t>Gerência de Licitações e Contratos</t>
  </si>
  <si>
    <t>PLANILHA DE PREÇOS</t>
  </si>
  <si>
    <t>Rodoviário de Chapecó – Rua Líbano nº 111-D – Bairro Passos dos Fortes</t>
  </si>
  <si>
    <t>ANEXO IV</t>
  </si>
  <si>
    <t>Processo 50500.330194/2019-21</t>
  </si>
  <si>
    <t>PREGÃO - ELETRÔNICO Nº. 07/2020</t>
  </si>
  <si>
    <t>VALOR MENSAL SDWAN</t>
  </si>
  <si>
    <t>VALOR MENSAL MPLS</t>
  </si>
  <si>
    <t>SEDE - Concentrador</t>
  </si>
  <si>
    <t>SEDE - SD-WAN</t>
  </si>
  <si>
    <t>CNSO - Concentrador</t>
  </si>
  <si>
    <t>CNSO - SD-WAN</t>
  </si>
  <si>
    <t>Site Redundante - URBA</t>
  </si>
  <si>
    <t>1ª Avenida Centro Administrativo da Bahia, 160 - Centro Administrativo da Bahia.</t>
  </si>
  <si>
    <t>41745-001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</si>
  <si>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</si>
  <si>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</si>
  <si>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</si>
  <si>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</si>
  <si>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</si>
  <si>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</si>
  <si>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</si>
  <si>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</si>
  <si>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</si>
  <si>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R. da Aurora, 1259 - Santo Amaro</t>
  </si>
  <si>
    <t>90010-190</t>
  </si>
  <si>
    <t>6.1</t>
  </si>
  <si>
    <t>6.2</t>
  </si>
  <si>
    <t>6.3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</si>
  <si>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</si>
  <si>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</si>
  <si>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</si>
  <si>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</si>
  <si>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</si>
  <si>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</si>
  <si>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</si>
  <si>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</si>
  <si>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</si>
  <si>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</si>
  <si>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</si>
  <si>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</si>
  <si>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</si>
  <si>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</si>
  <si>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</si>
  <si>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</si>
  <si>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</si>
  <si>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</si>
  <si>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</si>
  <si>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</si>
  <si>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</si>
  <si>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Palhoça</t>
  </si>
  <si>
    <t>RODOVIA – BR-101/SC</t>
  </si>
  <si>
    <t>A definir</t>
  </si>
  <si>
    <t>Anapolis</t>
  </si>
  <si>
    <t>Sinop</t>
  </si>
  <si>
    <t>Navegantes</t>
  </si>
  <si>
    <t>RODOVIA – BR-153/080/414/GO/TO</t>
  </si>
  <si>
    <t>RODOVIA – BR-163/230/MT/PA</t>
  </si>
  <si>
    <t>RODOVIA – BR-381/262/MG/ES</t>
  </si>
  <si>
    <t>RODOVIA – BR-470/282/153/SC</t>
  </si>
  <si>
    <t>RODOVIAS INTEGRADAS DO PARANÁ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</si>
  <si>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</si>
  <si>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</si>
  <si>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</si>
  <si>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</si>
  <si>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</si>
  <si>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</si>
  <si>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</si>
  <si>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</si>
  <si>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</si>
  <si>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</si>
  <si>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</si>
  <si>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</si>
  <si>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</si>
  <si>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</si>
  <si>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</si>
  <si>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</si>
  <si>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</si>
  <si>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</si>
  <si>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</si>
  <si>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</si>
  <si>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</si>
  <si>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</si>
  <si>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</si>
  <si>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</si>
  <si>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</si>
  <si>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</si>
  <si>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</si>
  <si>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</si>
  <si>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</si>
  <si>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</si>
  <si>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</si>
  <si>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</si>
  <si>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</si>
  <si>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</si>
  <si>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</si>
  <si>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</si>
  <si>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</si>
  <si>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</si>
  <si>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</si>
  <si>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</si>
  <si>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</si>
  <si>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</si>
  <si>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</si>
  <si>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</si>
  <si>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</si>
  <si>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</si>
  <si>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</si>
  <si>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</si>
  <si>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</si>
  <si>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</si>
  <si>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7.51</t>
  </si>
  <si>
    <t>7.52</t>
  </si>
  <si>
    <t>7.53</t>
  </si>
  <si>
    <t>7.54</t>
  </si>
  <si>
    <t>7.55</t>
  </si>
  <si>
    <t>7.56</t>
  </si>
  <si>
    <t>7.57</t>
  </si>
  <si>
    <t>7.58</t>
  </si>
  <si>
    <t>7.59</t>
  </si>
  <si>
    <t>7.60</t>
  </si>
  <si>
    <t>7.61</t>
  </si>
  <si>
    <t>7.62</t>
  </si>
  <si>
    <t>7.63</t>
  </si>
  <si>
    <t>7.64</t>
  </si>
  <si>
    <t>7.65</t>
  </si>
  <si>
    <t>7.66</t>
  </si>
  <si>
    <t>7.67</t>
  </si>
  <si>
    <t>7.68</t>
  </si>
  <si>
    <t>7.69</t>
  </si>
  <si>
    <t>7.70</t>
  </si>
  <si>
    <t>7.71</t>
  </si>
  <si>
    <t>7.72</t>
  </si>
  <si>
    <t>7.73</t>
  </si>
  <si>
    <t>7.74</t>
  </si>
  <si>
    <t>7.75</t>
  </si>
  <si>
    <t>7.76</t>
  </si>
  <si>
    <t>7.77</t>
  </si>
  <si>
    <t>7.78</t>
  </si>
  <si>
    <t>7.79</t>
  </si>
  <si>
    <t>7.80</t>
  </si>
  <si>
    <t>7.81</t>
  </si>
  <si>
    <t>7.82</t>
  </si>
  <si>
    <t>7.83</t>
  </si>
  <si>
    <t>7.84</t>
  </si>
  <si>
    <t>7.85</t>
  </si>
  <si>
    <t>7.86</t>
  </si>
  <si>
    <t>7.87</t>
  </si>
  <si>
    <t>7.88</t>
  </si>
  <si>
    <t>7.89</t>
  </si>
  <si>
    <t>7.90</t>
  </si>
  <si>
    <t>7.91</t>
  </si>
  <si>
    <t>7.92</t>
  </si>
  <si>
    <t>7.93</t>
  </si>
  <si>
    <t>7.94</t>
  </si>
  <si>
    <t>7.95</t>
  </si>
  <si>
    <t>7.96</t>
  </si>
  <si>
    <t>7.97</t>
  </si>
  <si>
    <t>7.98</t>
  </si>
  <si>
    <t>7.99</t>
  </si>
  <si>
    <t>Goiania</t>
  </si>
  <si>
    <t>São Paulo</t>
  </si>
  <si>
    <t>A Definir</t>
  </si>
  <si>
    <t>32 Mbps</t>
  </si>
  <si>
    <t>68 Mbps</t>
  </si>
  <si>
    <t>R. Felipe Neves, 413 - Canto</t>
  </si>
  <si>
    <t>Florianopólis - SC</t>
  </si>
  <si>
    <t>88070-760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</si>
</sst>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* #,##0.00_-;\-&quot;R$&quot;* #,##0.00_-;_-&quot;R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i/>
      <sz val="11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0"/>
      <color theme="1"/>
      <name val="Ecofont Vera Sans"/>
      <family val="2"/>
    </font>
    <font>
      <b/>
      <sz val="11"/>
      <color theme="1"/>
      <name val="Calibri"/>
      <family val="2"/>
    </font>
    <font>
      <b/>
      <i/>
      <sz val="10"/>
      <color theme="1"/>
      <name val="Ecofont Vera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9" fontId="0" fillId="0" borderId="0" xfId="2" applyFont="1" applyAlignment="1">
      <alignment horizontal="center"/>
    </xf>
    <xf numFmtId="44" fontId="0" fillId="0" borderId="0" xfId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4" fontId="3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4" fontId="0" fillId="0" borderId="0" xfId="1" applyFont="1" applyAlignment="1">
      <alignment horizontal="center" vertical="center"/>
    </xf>
    <xf numFmtId="44" fontId="0" fillId="0" borderId="0" xfId="1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3" fillId="2" borderId="1" xfId="1" applyFont="1" applyFill="1" applyBorder="1" applyAlignment="1">
      <alignment horizontal="center" vertical="center" wrapText="1"/>
    </xf>
    <xf numFmtId="0" fontId="0" fillId="2" borderId="0" xfId="0" applyFill="1"/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9" fontId="2" fillId="3" borderId="1" xfId="2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9" fontId="3" fillId="4" borderId="1" xfId="2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left" vertical="center" wrapText="1" indent="2"/>
    </xf>
    <xf numFmtId="0" fontId="3" fillId="2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 indent="3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left" vertical="center" wrapText="1" indent="4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514350</xdr:colOff>
      <xdr:row>2</xdr:row>
      <xdr:rowOff>95250</xdr:rowOff>
    </xdr:to>
    <xdr:pic>
      <xdr:nvPicPr>
        <xdr:cNvPr id="3" name="Imagem 9" descr="Descrição: Descrição: logo horizont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52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6"/>
  <sheetViews>
    <sheetView showGridLines="0" tabSelected="1" view="pageBreakPreview" zoomScale="90" zoomScaleNormal="100" zoomScaleSheetLayoutView="90" workbookViewId="0">
      <selection activeCell="K13" sqref="K13"/>
    </sheetView>
  </sheetViews>
  <sheetFormatPr defaultColWidth="0" defaultRowHeight="14.4" zeroHeight="1" x14ac:dyDescent="0.3"/>
  <cols>
    <col min="1" max="1" width="9.109375" customWidth="1"/>
    <col min="2" max="2" width="9.109375" hidden="1" customWidth="1"/>
    <col min="3" max="3" width="9.109375" style="4"/>
    <col min="4" max="5" width="9.109375" style="1"/>
    <col min="6" max="6" width="13.44140625" style="1" customWidth="1"/>
    <col min="7" max="7" width="9.109375"/>
    <col min="8" max="8" width="11.77734375" style="1" customWidth="1"/>
    <col min="9" max="9" width="10.33203125" style="1" customWidth="1"/>
    <col min="10" max="10" width="9.109375" style="1"/>
    <col min="11" max="11" width="9.33203125" style="12" bestFit="1" customWidth="1"/>
    <col min="12" max="12" width="8.88671875" style="1"/>
    <col min="13" max="13" width="9.109375"/>
    <col min="14" max="14" width="12" style="13" bestFit="1" customWidth="1"/>
    <col min="15" max="15" width="9.109375" style="5"/>
    <col min="16" max="16" width="12.44140625" style="6" customWidth="1"/>
    <col min="17" max="17" width="14.109375" style="6" customWidth="1"/>
    <col min="18" max="18" width="0" hidden="1" customWidth="1"/>
  </cols>
  <sheetData>
    <row r="1" spans="1:17" x14ac:dyDescent="0.3"/>
    <row r="2" spans="1:17" x14ac:dyDescent="0.3"/>
    <row r="3" spans="1:17" x14ac:dyDescent="0.3">
      <c r="A3" s="3"/>
    </row>
    <row r="4" spans="1:17" x14ac:dyDescent="0.3">
      <c r="A4" s="10" t="s">
        <v>483</v>
      </c>
    </row>
    <row r="5" spans="1:17" x14ac:dyDescent="0.3">
      <c r="A5" s="10" t="s">
        <v>484</v>
      </c>
    </row>
    <row r="6" spans="1:17" x14ac:dyDescent="0.3">
      <c r="A6" s="2"/>
    </row>
    <row r="7" spans="1:17" x14ac:dyDescent="0.3">
      <c r="A7" s="56" t="s">
        <v>489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17" x14ac:dyDescent="0.3">
      <c r="A8" s="57" t="s">
        <v>488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</row>
    <row r="9" spans="1:17" x14ac:dyDescent="0.3">
      <c r="A9" s="56" t="s">
        <v>487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17" x14ac:dyDescent="0.3">
      <c r="A10" s="56" t="s">
        <v>485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</row>
    <row r="11" spans="1:17" x14ac:dyDescent="0.3"/>
    <row r="12" spans="1:17" ht="41.4" x14ac:dyDescent="0.3">
      <c r="A12" s="18" t="s">
        <v>0</v>
      </c>
      <c r="B12" s="30" t="s">
        <v>1</v>
      </c>
      <c r="C12" s="30"/>
      <c r="D12" s="30"/>
      <c r="E12" s="30" t="s">
        <v>2</v>
      </c>
      <c r="F12" s="30"/>
      <c r="G12" s="30"/>
      <c r="H12" s="27" t="s">
        <v>3</v>
      </c>
      <c r="I12" s="18" t="s">
        <v>4</v>
      </c>
      <c r="J12" s="18" t="s">
        <v>5</v>
      </c>
      <c r="K12" s="19" t="s">
        <v>490</v>
      </c>
      <c r="L12" s="20" t="s">
        <v>7</v>
      </c>
      <c r="M12" s="18" t="s">
        <v>6</v>
      </c>
      <c r="N12" s="19" t="s">
        <v>491</v>
      </c>
      <c r="O12" s="20" t="s">
        <v>7</v>
      </c>
      <c r="P12" s="19" t="s">
        <v>8</v>
      </c>
      <c r="Q12" s="19" t="s">
        <v>9</v>
      </c>
    </row>
    <row r="13" spans="1:17" ht="38.25" customHeight="1" x14ac:dyDescent="0.3">
      <c r="A13" s="7">
        <v>1</v>
      </c>
      <c r="B13" s="53" t="s">
        <v>10</v>
      </c>
      <c r="C13" s="53"/>
      <c r="D13" s="53"/>
      <c r="E13" s="54" t="s">
        <v>11</v>
      </c>
      <c r="F13" s="54"/>
      <c r="G13" s="54"/>
      <c r="H13" s="29" t="s">
        <v>12</v>
      </c>
      <c r="I13" s="7" t="s">
        <v>13</v>
      </c>
      <c r="J13" s="7" t="s">
        <v>14</v>
      </c>
      <c r="K13" s="21"/>
      <c r="L13" s="22"/>
      <c r="M13" s="8"/>
      <c r="N13" s="23"/>
      <c r="O13" s="24"/>
      <c r="P13" s="9">
        <f>K13+N13</f>
        <v>0</v>
      </c>
      <c r="Q13" s="9">
        <f>P13*12</f>
        <v>0</v>
      </c>
    </row>
    <row r="14" spans="1:17" ht="38.25" customHeight="1" x14ac:dyDescent="0.3">
      <c r="A14" s="45">
        <v>2</v>
      </c>
      <c r="B14" s="53" t="s">
        <v>492</v>
      </c>
      <c r="C14" s="53"/>
      <c r="D14" s="53"/>
      <c r="E14" s="47" t="s">
        <v>11</v>
      </c>
      <c r="F14" s="48"/>
      <c r="G14" s="49"/>
      <c r="H14" s="45" t="s">
        <v>12</v>
      </c>
      <c r="I14" s="45" t="s">
        <v>13</v>
      </c>
      <c r="J14" s="7"/>
      <c r="K14" s="21"/>
      <c r="L14" s="22"/>
      <c r="M14" s="11" t="s">
        <v>14</v>
      </c>
      <c r="N14" s="25"/>
      <c r="O14" s="24"/>
      <c r="P14" s="9">
        <f t="shared" ref="P14:P18" si="0">K14+N14</f>
        <v>0</v>
      </c>
      <c r="Q14" s="9">
        <f t="shared" ref="Q14:Q18" si="1">P14*12</f>
        <v>0</v>
      </c>
    </row>
    <row r="15" spans="1:17" ht="38.25" customHeight="1" x14ac:dyDescent="0.3">
      <c r="A15" s="46"/>
      <c r="B15" s="11"/>
      <c r="C15" s="43" t="s">
        <v>493</v>
      </c>
      <c r="D15" s="44"/>
      <c r="E15" s="50"/>
      <c r="F15" s="51"/>
      <c r="G15" s="52"/>
      <c r="H15" s="46"/>
      <c r="I15" s="46"/>
      <c r="J15" s="11" t="s">
        <v>14</v>
      </c>
      <c r="K15" s="21"/>
      <c r="L15" s="22"/>
      <c r="M15" s="11" t="s">
        <v>14</v>
      </c>
      <c r="N15" s="25"/>
      <c r="O15" s="24"/>
      <c r="P15" s="9">
        <f t="shared" si="0"/>
        <v>0</v>
      </c>
      <c r="Q15" s="9">
        <f t="shared" si="1"/>
        <v>0</v>
      </c>
    </row>
    <row r="16" spans="1:17" ht="38.25" customHeight="1" x14ac:dyDescent="0.3">
      <c r="A16" s="45">
        <v>3</v>
      </c>
      <c r="B16" s="53" t="s">
        <v>494</v>
      </c>
      <c r="C16" s="53"/>
      <c r="D16" s="53"/>
      <c r="E16" s="47" t="s">
        <v>11</v>
      </c>
      <c r="F16" s="48"/>
      <c r="G16" s="49"/>
      <c r="H16" s="45" t="s">
        <v>12</v>
      </c>
      <c r="I16" s="45" t="s">
        <v>13</v>
      </c>
      <c r="J16" s="7"/>
      <c r="K16" s="21"/>
      <c r="L16" s="22"/>
      <c r="M16" s="11" t="s">
        <v>14</v>
      </c>
      <c r="N16" s="25"/>
      <c r="O16" s="24"/>
      <c r="P16" s="9">
        <f t="shared" si="0"/>
        <v>0</v>
      </c>
      <c r="Q16" s="9">
        <f t="shared" si="1"/>
        <v>0</v>
      </c>
    </row>
    <row r="17" spans="1:17" ht="38.25" customHeight="1" x14ac:dyDescent="0.3">
      <c r="A17" s="46"/>
      <c r="B17" s="11"/>
      <c r="C17" s="43" t="s">
        <v>495</v>
      </c>
      <c r="D17" s="44"/>
      <c r="E17" s="50"/>
      <c r="F17" s="51"/>
      <c r="G17" s="52"/>
      <c r="H17" s="46"/>
      <c r="I17" s="46"/>
      <c r="J17" s="11" t="s">
        <v>14</v>
      </c>
      <c r="K17" s="21"/>
      <c r="L17" s="22"/>
      <c r="M17" s="11" t="s">
        <v>14</v>
      </c>
      <c r="N17" s="25"/>
      <c r="O17" s="24"/>
      <c r="P17" s="9">
        <f t="shared" si="0"/>
        <v>0</v>
      </c>
      <c r="Q17" s="9">
        <f t="shared" si="1"/>
        <v>0</v>
      </c>
    </row>
    <row r="18" spans="1:17" ht="45.6" customHeight="1" x14ac:dyDescent="0.3">
      <c r="A18" s="7">
        <v>4</v>
      </c>
      <c r="B18" s="53" t="s">
        <v>496</v>
      </c>
      <c r="C18" s="53"/>
      <c r="D18" s="53"/>
      <c r="E18" s="54" t="s">
        <v>497</v>
      </c>
      <c r="F18" s="54"/>
      <c r="G18" s="54"/>
      <c r="H18" s="29" t="s">
        <v>15</v>
      </c>
      <c r="I18" s="7" t="s">
        <v>498</v>
      </c>
      <c r="J18" s="7" t="s">
        <v>647</v>
      </c>
      <c r="K18" s="21"/>
      <c r="L18" s="22"/>
      <c r="M18" s="7" t="s">
        <v>648</v>
      </c>
      <c r="N18" s="21"/>
      <c r="O18" s="24"/>
      <c r="P18" s="9">
        <f t="shared" si="0"/>
        <v>0</v>
      </c>
      <c r="Q18" s="9">
        <f t="shared" si="1"/>
        <v>0</v>
      </c>
    </row>
    <row r="19" spans="1:17" x14ac:dyDescent="0.3">
      <c r="A19" s="55" t="s">
        <v>16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</row>
    <row r="20" spans="1:17" ht="41.4" x14ac:dyDescent="0.3">
      <c r="A20" s="18" t="s">
        <v>0</v>
      </c>
      <c r="B20" s="30" t="s">
        <v>1</v>
      </c>
      <c r="C20" s="30"/>
      <c r="D20" s="30"/>
      <c r="E20" s="30" t="s">
        <v>2</v>
      </c>
      <c r="F20" s="30"/>
      <c r="G20" s="30"/>
      <c r="H20" s="27" t="s">
        <v>3</v>
      </c>
      <c r="I20" s="18" t="s">
        <v>4</v>
      </c>
      <c r="J20" s="18" t="s">
        <v>5</v>
      </c>
      <c r="K20" s="19" t="s">
        <v>490</v>
      </c>
      <c r="L20" s="20" t="s">
        <v>7</v>
      </c>
      <c r="M20" s="18" t="s">
        <v>6</v>
      </c>
      <c r="N20" s="19" t="s">
        <v>491</v>
      </c>
      <c r="O20" s="20" t="s">
        <v>7</v>
      </c>
      <c r="P20" s="19" t="s">
        <v>8</v>
      </c>
      <c r="Q20" s="19" t="s">
        <v>9</v>
      </c>
    </row>
    <row r="21" spans="1:17" ht="42" customHeight="1" x14ac:dyDescent="0.3">
      <c r="A21" s="14" t="s">
        <v>499</v>
      </c>
      <c r="B21" s="37" t="s">
        <v>17</v>
      </c>
      <c r="C21" s="37"/>
      <c r="D21" s="37"/>
      <c r="E21" s="39" t="s">
        <v>497</v>
      </c>
      <c r="F21" s="39"/>
      <c r="G21" s="39"/>
      <c r="H21" s="28" t="s">
        <v>15</v>
      </c>
      <c r="I21" s="14" t="s">
        <v>498</v>
      </c>
      <c r="J21" s="14" t="s">
        <v>647</v>
      </c>
      <c r="K21" s="21"/>
      <c r="L21" s="22"/>
      <c r="M21" s="14" t="s">
        <v>648</v>
      </c>
      <c r="N21" s="21"/>
      <c r="O21" s="24"/>
      <c r="P21" s="16">
        <f>K21+N21</f>
        <v>0</v>
      </c>
      <c r="Q21" s="16">
        <f>P21*12</f>
        <v>0</v>
      </c>
    </row>
    <row r="22" spans="1:17" x14ac:dyDescent="0.3">
      <c r="A22" s="14" t="s">
        <v>500</v>
      </c>
      <c r="B22" s="37" t="s">
        <v>18</v>
      </c>
      <c r="C22" s="37"/>
      <c r="D22" s="37"/>
      <c r="E22" s="39" t="s">
        <v>19</v>
      </c>
      <c r="F22" s="39"/>
      <c r="G22" s="39"/>
      <c r="H22" s="28" t="s">
        <v>20</v>
      </c>
      <c r="I22" s="14" t="s">
        <v>21</v>
      </c>
      <c r="J22" s="15" t="s">
        <v>647</v>
      </c>
      <c r="K22" s="21"/>
      <c r="L22" s="22"/>
      <c r="M22" s="15" t="s">
        <v>648</v>
      </c>
      <c r="N22" s="21"/>
      <c r="O22" s="24"/>
      <c r="P22" s="16">
        <f t="shared" ref="P22:P29" si="2">K22+N22</f>
        <v>0</v>
      </c>
      <c r="Q22" s="16">
        <f t="shared" ref="Q22:Q29" si="3">P22*12</f>
        <v>0</v>
      </c>
    </row>
    <row r="23" spans="1:17" x14ac:dyDescent="0.3">
      <c r="A23" s="14" t="s">
        <v>501</v>
      </c>
      <c r="B23" s="37" t="s">
        <v>22</v>
      </c>
      <c r="C23" s="37"/>
      <c r="D23" s="37"/>
      <c r="E23" s="39" t="s">
        <v>23</v>
      </c>
      <c r="F23" s="39"/>
      <c r="G23" s="39"/>
      <c r="H23" s="28" t="s">
        <v>24</v>
      </c>
      <c r="I23" s="14" t="s">
        <v>25</v>
      </c>
      <c r="J23" s="15" t="s">
        <v>647</v>
      </c>
      <c r="K23" s="21"/>
      <c r="L23" s="22"/>
      <c r="M23" s="15" t="s">
        <v>648</v>
      </c>
      <c r="N23" s="21"/>
      <c r="O23" s="24"/>
      <c r="P23" s="16">
        <f t="shared" si="2"/>
        <v>0</v>
      </c>
      <c r="Q23" s="16">
        <f t="shared" si="3"/>
        <v>0</v>
      </c>
    </row>
    <row r="24" spans="1:17" ht="41.4" x14ac:dyDescent="0.3">
      <c r="A24" s="14" t="s">
        <v>502</v>
      </c>
      <c r="B24" s="37" t="s">
        <v>26</v>
      </c>
      <c r="C24" s="37"/>
      <c r="D24" s="37"/>
      <c r="E24" s="39" t="s">
        <v>27</v>
      </c>
      <c r="F24" s="39"/>
      <c r="G24" s="39"/>
      <c r="H24" s="28" t="s">
        <v>28</v>
      </c>
      <c r="I24" s="14" t="s">
        <v>29</v>
      </c>
      <c r="J24" s="15" t="s">
        <v>647</v>
      </c>
      <c r="K24" s="21"/>
      <c r="L24" s="22"/>
      <c r="M24" s="15" t="s">
        <v>648</v>
      </c>
      <c r="N24" s="21"/>
      <c r="O24" s="24"/>
      <c r="P24" s="16">
        <f t="shared" si="2"/>
        <v>0</v>
      </c>
      <c r="Q24" s="16">
        <f t="shared" si="3"/>
        <v>0</v>
      </c>
    </row>
    <row r="25" spans="1:17" ht="27.6" x14ac:dyDescent="0.3">
      <c r="A25" s="14" t="s">
        <v>503</v>
      </c>
      <c r="B25" s="37" t="s">
        <v>30</v>
      </c>
      <c r="C25" s="37"/>
      <c r="D25" s="37"/>
      <c r="E25" s="39" t="s">
        <v>31</v>
      </c>
      <c r="F25" s="39"/>
      <c r="G25" s="39"/>
      <c r="H25" s="28" t="s">
        <v>32</v>
      </c>
      <c r="I25" s="14" t="s">
        <v>33</v>
      </c>
      <c r="J25" s="15" t="s">
        <v>647</v>
      </c>
      <c r="K25" s="21"/>
      <c r="L25" s="22"/>
      <c r="M25" s="15" t="s">
        <v>648</v>
      </c>
      <c r="N25" s="21"/>
      <c r="O25" s="24"/>
      <c r="P25" s="16">
        <f t="shared" si="2"/>
        <v>0</v>
      </c>
      <c r="Q25" s="16">
        <f t="shared" si="3"/>
        <v>0</v>
      </c>
    </row>
    <row r="26" spans="1:17" ht="27.6" x14ac:dyDescent="0.3">
      <c r="A26" s="14" t="s">
        <v>504</v>
      </c>
      <c r="B26" s="37" t="s">
        <v>34</v>
      </c>
      <c r="C26" s="37"/>
      <c r="D26" s="37"/>
      <c r="E26" s="39" t="s">
        <v>35</v>
      </c>
      <c r="F26" s="39"/>
      <c r="G26" s="39"/>
      <c r="H26" s="28" t="s">
        <v>36</v>
      </c>
      <c r="I26" s="14" t="s">
        <v>37</v>
      </c>
      <c r="J26" s="15" t="s">
        <v>647</v>
      </c>
      <c r="K26" s="21"/>
      <c r="L26" s="22"/>
      <c r="M26" s="15" t="s">
        <v>648</v>
      </c>
      <c r="N26" s="21"/>
      <c r="O26" s="24"/>
      <c r="P26" s="16">
        <f t="shared" si="2"/>
        <v>0</v>
      </c>
      <c r="Q26" s="16">
        <f t="shared" si="3"/>
        <v>0</v>
      </c>
    </row>
    <row r="27" spans="1:17" ht="27.6" x14ac:dyDescent="0.3">
      <c r="A27" s="14" t="s">
        <v>505</v>
      </c>
      <c r="B27" s="37" t="s">
        <v>38</v>
      </c>
      <c r="C27" s="37"/>
      <c r="D27" s="37"/>
      <c r="E27" s="39" t="s">
        <v>39</v>
      </c>
      <c r="F27" s="39"/>
      <c r="G27" s="39"/>
      <c r="H27" s="28" t="s">
        <v>40</v>
      </c>
      <c r="I27" s="14" t="s">
        <v>41</v>
      </c>
      <c r="J27" s="15" t="s">
        <v>647</v>
      </c>
      <c r="K27" s="21"/>
      <c r="L27" s="22"/>
      <c r="M27" s="15" t="s">
        <v>648</v>
      </c>
      <c r="N27" s="21"/>
      <c r="O27" s="24"/>
      <c r="P27" s="16">
        <f t="shared" si="2"/>
        <v>0</v>
      </c>
      <c r="Q27" s="16">
        <f t="shared" si="3"/>
        <v>0</v>
      </c>
    </row>
    <row r="28" spans="1:17" ht="38.25" customHeight="1" x14ac:dyDescent="0.3">
      <c r="A28" s="14" t="s">
        <v>506</v>
      </c>
      <c r="B28" s="37" t="s">
        <v>42</v>
      </c>
      <c r="C28" s="37"/>
      <c r="D28" s="37"/>
      <c r="E28" s="39" t="s">
        <v>508</v>
      </c>
      <c r="F28" s="39"/>
      <c r="G28" s="39"/>
      <c r="H28" s="28" t="s">
        <v>43</v>
      </c>
      <c r="I28" s="14" t="s">
        <v>509</v>
      </c>
      <c r="J28" s="15" t="s">
        <v>647</v>
      </c>
      <c r="K28" s="21"/>
      <c r="L28" s="22"/>
      <c r="M28" s="15" t="s">
        <v>648</v>
      </c>
      <c r="N28" s="21"/>
      <c r="O28" s="24"/>
      <c r="P28" s="16">
        <f t="shared" si="2"/>
        <v>0</v>
      </c>
      <c r="Q28" s="16">
        <f t="shared" si="3"/>
        <v>0</v>
      </c>
    </row>
    <row r="29" spans="1:17" ht="27.6" customHeight="1" x14ac:dyDescent="0.3">
      <c r="A29" s="14" t="s">
        <v>507</v>
      </c>
      <c r="B29" s="37" t="s">
        <v>44</v>
      </c>
      <c r="C29" s="37"/>
      <c r="D29" s="37"/>
      <c r="E29" s="39" t="s">
        <v>649</v>
      </c>
      <c r="F29" s="39"/>
      <c r="G29" s="39"/>
      <c r="H29" s="28" t="s">
        <v>650</v>
      </c>
      <c r="I29" s="28" t="s">
        <v>651</v>
      </c>
      <c r="J29" s="15" t="s">
        <v>647</v>
      </c>
      <c r="K29" s="21"/>
      <c r="L29" s="22"/>
      <c r="M29" s="15" t="s">
        <v>648</v>
      </c>
      <c r="N29" s="21"/>
      <c r="O29" s="24"/>
      <c r="P29" s="16">
        <f t="shared" si="2"/>
        <v>0</v>
      </c>
      <c r="Q29" s="16">
        <f t="shared" si="3"/>
        <v>0</v>
      </c>
    </row>
    <row r="30" spans="1:17" ht="14.4" customHeight="1" x14ac:dyDescent="0.3">
      <c r="A30" s="34" t="s">
        <v>274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6"/>
    </row>
    <row r="31" spans="1:17" ht="41.4" x14ac:dyDescent="0.3">
      <c r="A31" s="30" t="s">
        <v>0</v>
      </c>
      <c r="B31" s="30"/>
      <c r="C31" s="18" t="s">
        <v>46</v>
      </c>
      <c r="D31" s="30" t="s">
        <v>47</v>
      </c>
      <c r="E31" s="30"/>
      <c r="F31" s="18" t="s">
        <v>48</v>
      </c>
      <c r="G31" s="30" t="s">
        <v>49</v>
      </c>
      <c r="H31" s="30"/>
      <c r="I31" s="18" t="s">
        <v>4</v>
      </c>
      <c r="J31" s="18" t="s">
        <v>5</v>
      </c>
      <c r="K31" s="19" t="s">
        <v>490</v>
      </c>
      <c r="L31" s="20" t="s">
        <v>7</v>
      </c>
      <c r="M31" s="18" t="s">
        <v>6</v>
      </c>
      <c r="N31" s="19" t="s">
        <v>491</v>
      </c>
      <c r="O31" s="20" t="s">
        <v>7</v>
      </c>
      <c r="P31" s="19" t="s">
        <v>8</v>
      </c>
      <c r="Q31" s="19" t="s">
        <v>9</v>
      </c>
    </row>
    <row r="32" spans="1:17" ht="27.6" customHeight="1" x14ac:dyDescent="0.3">
      <c r="A32" s="37" t="s">
        <v>510</v>
      </c>
      <c r="B32" s="37"/>
      <c r="C32" s="14" t="s">
        <v>91</v>
      </c>
      <c r="D32" s="37" t="s">
        <v>275</v>
      </c>
      <c r="E32" s="37"/>
      <c r="F32" s="14" t="s">
        <v>276</v>
      </c>
      <c r="G32" s="41" t="s">
        <v>277</v>
      </c>
      <c r="H32" s="41"/>
      <c r="I32" s="14" t="s">
        <v>278</v>
      </c>
      <c r="J32" s="15" t="s">
        <v>647</v>
      </c>
      <c r="K32" s="21"/>
      <c r="L32" s="22"/>
      <c r="M32" s="15" t="s">
        <v>648</v>
      </c>
      <c r="N32" s="21"/>
      <c r="O32" s="24"/>
      <c r="P32" s="16">
        <f>K32+N32</f>
        <v>0</v>
      </c>
      <c r="Q32" s="16">
        <f>P32*12</f>
        <v>0</v>
      </c>
    </row>
    <row r="33" spans="1:17" x14ac:dyDescent="0.3">
      <c r="A33" s="37" t="s">
        <v>511</v>
      </c>
      <c r="B33" s="37"/>
      <c r="C33" s="14" t="s">
        <v>170</v>
      </c>
      <c r="D33" s="37" t="s">
        <v>185</v>
      </c>
      <c r="E33" s="37"/>
      <c r="F33" s="14" t="s">
        <v>279</v>
      </c>
      <c r="G33" s="37" t="s">
        <v>479</v>
      </c>
      <c r="H33" s="37"/>
      <c r="I33" s="14" t="s">
        <v>280</v>
      </c>
      <c r="J33" s="15" t="s">
        <v>647</v>
      </c>
      <c r="K33" s="21"/>
      <c r="L33" s="22"/>
      <c r="M33" s="15" t="s">
        <v>648</v>
      </c>
      <c r="N33" s="21"/>
      <c r="O33" s="24"/>
      <c r="P33" s="16">
        <f t="shared" ref="P33:P56" si="4">K33+N33</f>
        <v>0</v>
      </c>
      <c r="Q33" s="16">
        <f t="shared" ref="Q33:Q45" si="5">P33*12</f>
        <v>0</v>
      </c>
    </row>
    <row r="34" spans="1:17" x14ac:dyDescent="0.3">
      <c r="A34" s="37" t="s">
        <v>512</v>
      </c>
      <c r="B34" s="37"/>
      <c r="C34" s="14" t="s">
        <v>209</v>
      </c>
      <c r="D34" s="37" t="s">
        <v>212</v>
      </c>
      <c r="E34" s="37"/>
      <c r="F34" s="14" t="s">
        <v>281</v>
      </c>
      <c r="G34" s="37" t="s">
        <v>282</v>
      </c>
      <c r="H34" s="37"/>
      <c r="I34" s="14" t="s">
        <v>283</v>
      </c>
      <c r="J34" s="15" t="s">
        <v>647</v>
      </c>
      <c r="K34" s="21"/>
      <c r="L34" s="22"/>
      <c r="M34" s="15" t="s">
        <v>648</v>
      </c>
      <c r="N34" s="21"/>
      <c r="O34" s="24"/>
      <c r="P34" s="16">
        <f t="shared" si="4"/>
        <v>0</v>
      </c>
      <c r="Q34" s="16">
        <f t="shared" si="5"/>
        <v>0</v>
      </c>
    </row>
    <row r="35" spans="1:17" ht="41.4" customHeight="1" x14ac:dyDescent="0.3">
      <c r="A35" s="37" t="s">
        <v>512</v>
      </c>
      <c r="B35" s="37"/>
      <c r="C35" s="14" t="s">
        <v>170</v>
      </c>
      <c r="D35" s="37" t="s">
        <v>284</v>
      </c>
      <c r="E35" s="37"/>
      <c r="F35" s="14" t="s">
        <v>285</v>
      </c>
      <c r="G35" s="40" t="s">
        <v>286</v>
      </c>
      <c r="H35" s="40"/>
      <c r="I35" s="14" t="s">
        <v>287</v>
      </c>
      <c r="J35" s="15" t="s">
        <v>647</v>
      </c>
      <c r="K35" s="21"/>
      <c r="L35" s="22"/>
      <c r="M35" s="15" t="s">
        <v>648</v>
      </c>
      <c r="N35" s="21"/>
      <c r="O35" s="24"/>
      <c r="P35" s="16">
        <f t="shared" si="4"/>
        <v>0</v>
      </c>
      <c r="Q35" s="16">
        <f t="shared" si="5"/>
        <v>0</v>
      </c>
    </row>
    <row r="36" spans="1:17" ht="27.6" customHeight="1" x14ac:dyDescent="0.3">
      <c r="A36" s="37" t="s">
        <v>513</v>
      </c>
      <c r="B36" s="37"/>
      <c r="C36" s="14" t="s">
        <v>107</v>
      </c>
      <c r="D36" s="37" t="s">
        <v>112</v>
      </c>
      <c r="E36" s="37"/>
      <c r="F36" s="14" t="s">
        <v>288</v>
      </c>
      <c r="G36" s="41" t="s">
        <v>289</v>
      </c>
      <c r="H36" s="41"/>
      <c r="I36" s="14" t="s">
        <v>290</v>
      </c>
      <c r="J36" s="15" t="s">
        <v>647</v>
      </c>
      <c r="K36" s="21"/>
      <c r="L36" s="22"/>
      <c r="M36" s="15" t="s">
        <v>648</v>
      </c>
      <c r="N36" s="21"/>
      <c r="O36" s="24"/>
      <c r="P36" s="16">
        <f t="shared" si="4"/>
        <v>0</v>
      </c>
      <c r="Q36" s="16">
        <f t="shared" si="5"/>
        <v>0</v>
      </c>
    </row>
    <row r="37" spans="1:17" ht="41.4" customHeight="1" x14ac:dyDescent="0.3">
      <c r="A37" s="37" t="s">
        <v>514</v>
      </c>
      <c r="B37" s="37"/>
      <c r="C37" s="14" t="s">
        <v>96</v>
      </c>
      <c r="D37" s="37" t="s">
        <v>97</v>
      </c>
      <c r="E37" s="37"/>
      <c r="F37" s="14" t="s">
        <v>291</v>
      </c>
      <c r="G37" s="38" t="s">
        <v>292</v>
      </c>
      <c r="H37" s="38"/>
      <c r="I37" s="14" t="s">
        <v>293</v>
      </c>
      <c r="J37" s="15" t="s">
        <v>647</v>
      </c>
      <c r="K37" s="21"/>
      <c r="L37" s="22"/>
      <c r="M37" s="15" t="s">
        <v>648</v>
      </c>
      <c r="N37" s="21"/>
      <c r="O37" s="24"/>
      <c r="P37" s="16">
        <f t="shared" si="4"/>
        <v>0</v>
      </c>
      <c r="Q37" s="16">
        <f t="shared" si="5"/>
        <v>0</v>
      </c>
    </row>
    <row r="38" spans="1:17" ht="27.6" customHeight="1" x14ac:dyDescent="0.3">
      <c r="A38" s="37" t="s">
        <v>515</v>
      </c>
      <c r="B38" s="37"/>
      <c r="C38" s="14" t="s">
        <v>170</v>
      </c>
      <c r="D38" s="37" t="s">
        <v>294</v>
      </c>
      <c r="E38" s="37"/>
      <c r="F38" s="14" t="s">
        <v>295</v>
      </c>
      <c r="G38" s="38" t="s">
        <v>296</v>
      </c>
      <c r="H38" s="38"/>
      <c r="I38" s="14" t="s">
        <v>297</v>
      </c>
      <c r="J38" s="15" t="s">
        <v>647</v>
      </c>
      <c r="K38" s="21"/>
      <c r="L38" s="22"/>
      <c r="M38" s="15" t="s">
        <v>648</v>
      </c>
      <c r="N38" s="21"/>
      <c r="O38" s="24"/>
      <c r="P38" s="16">
        <f t="shared" si="4"/>
        <v>0</v>
      </c>
      <c r="Q38" s="16">
        <f t="shared" si="5"/>
        <v>0</v>
      </c>
    </row>
    <row r="39" spans="1:17" ht="41.4" customHeight="1" x14ac:dyDescent="0.3">
      <c r="A39" s="37" t="s">
        <v>516</v>
      </c>
      <c r="B39" s="37"/>
      <c r="C39" s="14" t="s">
        <v>125</v>
      </c>
      <c r="D39" s="37" t="s">
        <v>126</v>
      </c>
      <c r="E39" s="37"/>
      <c r="F39" s="14" t="s">
        <v>298</v>
      </c>
      <c r="G39" s="42" t="s">
        <v>299</v>
      </c>
      <c r="H39" s="42"/>
      <c r="I39" s="14"/>
      <c r="J39" s="15" t="s">
        <v>647</v>
      </c>
      <c r="K39" s="21"/>
      <c r="L39" s="22"/>
      <c r="M39" s="15" t="s">
        <v>648</v>
      </c>
      <c r="N39" s="21"/>
      <c r="O39" s="24"/>
      <c r="P39" s="16">
        <f t="shared" si="4"/>
        <v>0</v>
      </c>
      <c r="Q39" s="16">
        <f t="shared" si="5"/>
        <v>0</v>
      </c>
    </row>
    <row r="40" spans="1:17" ht="27.6" customHeight="1" x14ac:dyDescent="0.3">
      <c r="A40" s="37" t="s">
        <v>517</v>
      </c>
      <c r="B40" s="37"/>
      <c r="C40" s="14" t="s">
        <v>107</v>
      </c>
      <c r="D40" s="37" t="s">
        <v>300</v>
      </c>
      <c r="E40" s="37"/>
      <c r="F40" s="14" t="s">
        <v>301</v>
      </c>
      <c r="G40" s="37" t="s">
        <v>302</v>
      </c>
      <c r="H40" s="37"/>
      <c r="I40" s="14" t="s">
        <v>303</v>
      </c>
      <c r="J40" s="15" t="s">
        <v>647</v>
      </c>
      <c r="K40" s="21"/>
      <c r="L40" s="22"/>
      <c r="M40" s="15" t="s">
        <v>648</v>
      </c>
      <c r="N40" s="21"/>
      <c r="O40" s="24"/>
      <c r="P40" s="16">
        <f t="shared" si="4"/>
        <v>0</v>
      </c>
      <c r="Q40" s="16">
        <f t="shared" si="5"/>
        <v>0</v>
      </c>
    </row>
    <row r="41" spans="1:17" ht="41.4" customHeight="1" x14ac:dyDescent="0.3">
      <c r="A41" s="37" t="s">
        <v>518</v>
      </c>
      <c r="B41" s="37"/>
      <c r="C41" s="14" t="s">
        <v>235</v>
      </c>
      <c r="D41" s="37" t="s">
        <v>304</v>
      </c>
      <c r="E41" s="37"/>
      <c r="F41" s="14" t="s">
        <v>305</v>
      </c>
      <c r="G41" s="40" t="s">
        <v>306</v>
      </c>
      <c r="H41" s="40"/>
      <c r="I41" s="14" t="s">
        <v>307</v>
      </c>
      <c r="J41" s="15" t="s">
        <v>647</v>
      </c>
      <c r="K41" s="21"/>
      <c r="L41" s="22"/>
      <c r="M41" s="15" t="s">
        <v>648</v>
      </c>
      <c r="N41" s="21"/>
      <c r="O41" s="24"/>
      <c r="P41" s="16">
        <f t="shared" si="4"/>
        <v>0</v>
      </c>
      <c r="Q41" s="16">
        <f t="shared" si="5"/>
        <v>0</v>
      </c>
    </row>
    <row r="42" spans="1:17" ht="27.6" customHeight="1" x14ac:dyDescent="0.3">
      <c r="A42" s="37" t="s">
        <v>519</v>
      </c>
      <c r="B42" s="37"/>
      <c r="C42" s="14" t="s">
        <v>170</v>
      </c>
      <c r="D42" s="37" t="s">
        <v>308</v>
      </c>
      <c r="E42" s="37"/>
      <c r="F42" s="14" t="s">
        <v>309</v>
      </c>
      <c r="G42" s="41" t="s">
        <v>310</v>
      </c>
      <c r="H42" s="41"/>
      <c r="I42" s="14"/>
      <c r="J42" s="15" t="s">
        <v>647</v>
      </c>
      <c r="K42" s="21"/>
      <c r="L42" s="22"/>
      <c r="M42" s="15" t="s">
        <v>648</v>
      </c>
      <c r="N42" s="21"/>
      <c r="O42" s="24"/>
      <c r="P42" s="16">
        <f t="shared" si="4"/>
        <v>0</v>
      </c>
      <c r="Q42" s="16">
        <f t="shared" si="5"/>
        <v>0</v>
      </c>
    </row>
    <row r="43" spans="1:17" ht="27.6" customHeight="1" x14ac:dyDescent="0.3">
      <c r="A43" s="37" t="s">
        <v>520</v>
      </c>
      <c r="B43" s="37"/>
      <c r="C43" s="14" t="s">
        <v>121</v>
      </c>
      <c r="D43" s="37" t="s">
        <v>122</v>
      </c>
      <c r="E43" s="37"/>
      <c r="F43" s="14" t="s">
        <v>311</v>
      </c>
      <c r="G43" s="37" t="s">
        <v>312</v>
      </c>
      <c r="H43" s="37"/>
      <c r="I43" s="14" t="s">
        <v>313</v>
      </c>
      <c r="J43" s="15" t="s">
        <v>647</v>
      </c>
      <c r="K43" s="21"/>
      <c r="L43" s="22"/>
      <c r="M43" s="15" t="s">
        <v>648</v>
      </c>
      <c r="N43" s="21"/>
      <c r="O43" s="24"/>
      <c r="P43" s="16">
        <f t="shared" si="4"/>
        <v>0</v>
      </c>
      <c r="Q43" s="16">
        <f t="shared" si="5"/>
        <v>0</v>
      </c>
    </row>
    <row r="44" spans="1:17" ht="27.6" x14ac:dyDescent="0.3">
      <c r="A44" s="37" t="s">
        <v>521</v>
      </c>
      <c r="B44" s="37"/>
      <c r="C44" s="14" t="s">
        <v>64</v>
      </c>
      <c r="D44" s="37" t="s">
        <v>314</v>
      </c>
      <c r="E44" s="37"/>
      <c r="F44" s="14" t="s">
        <v>315</v>
      </c>
      <c r="G44" s="37" t="s">
        <v>316</v>
      </c>
      <c r="H44" s="37"/>
      <c r="I44" s="14" t="s">
        <v>317</v>
      </c>
      <c r="J44" s="15" t="s">
        <v>647</v>
      </c>
      <c r="K44" s="21"/>
      <c r="L44" s="22"/>
      <c r="M44" s="15" t="s">
        <v>648</v>
      </c>
      <c r="N44" s="21"/>
      <c r="O44" s="24"/>
      <c r="P44" s="16">
        <f>K44+N44</f>
        <v>0</v>
      </c>
      <c r="Q44" s="16">
        <f t="shared" si="5"/>
        <v>0</v>
      </c>
    </row>
    <row r="45" spans="1:17" ht="41.4" x14ac:dyDescent="0.3">
      <c r="A45" s="37" t="s">
        <v>522</v>
      </c>
      <c r="B45" s="37"/>
      <c r="C45" s="14" t="s">
        <v>235</v>
      </c>
      <c r="D45" s="37" t="s">
        <v>261</v>
      </c>
      <c r="E45" s="37"/>
      <c r="F45" s="14" t="s">
        <v>318</v>
      </c>
      <c r="G45" s="37" t="s">
        <v>480</v>
      </c>
      <c r="H45" s="37"/>
      <c r="I45" s="14" t="s">
        <v>481</v>
      </c>
      <c r="J45" s="15" t="s">
        <v>647</v>
      </c>
      <c r="K45" s="21"/>
      <c r="L45" s="22"/>
      <c r="M45" s="15" t="s">
        <v>648</v>
      </c>
      <c r="N45" s="21"/>
      <c r="O45" s="24"/>
      <c r="P45" s="16">
        <f t="shared" si="4"/>
        <v>0</v>
      </c>
      <c r="Q45" s="16">
        <f t="shared" si="5"/>
        <v>0</v>
      </c>
    </row>
    <row r="46" spans="1:17" ht="41.4" customHeight="1" x14ac:dyDescent="0.3">
      <c r="A46" s="37" t="s">
        <v>523</v>
      </c>
      <c r="B46" s="37"/>
      <c r="C46" s="14" t="s">
        <v>154</v>
      </c>
      <c r="D46" s="37" t="s">
        <v>319</v>
      </c>
      <c r="E46" s="37"/>
      <c r="F46" s="14" t="s">
        <v>320</v>
      </c>
      <c r="G46" s="37" t="s">
        <v>321</v>
      </c>
      <c r="H46" s="37"/>
      <c r="I46" s="14" t="s">
        <v>322</v>
      </c>
      <c r="J46" s="15" t="s">
        <v>647</v>
      </c>
      <c r="K46" s="21"/>
      <c r="L46" s="22"/>
      <c r="M46" s="15" t="s">
        <v>648</v>
      </c>
      <c r="N46" s="21"/>
      <c r="O46" s="24"/>
      <c r="P46" s="16">
        <f t="shared" si="4"/>
        <v>0</v>
      </c>
      <c r="Q46" s="16">
        <f>P46*12</f>
        <v>0</v>
      </c>
    </row>
    <row r="47" spans="1:17" ht="41.4" customHeight="1" x14ac:dyDescent="0.3">
      <c r="A47" s="37" t="s">
        <v>524</v>
      </c>
      <c r="B47" s="37"/>
      <c r="C47" s="14" t="s">
        <v>107</v>
      </c>
      <c r="D47" s="37" t="s">
        <v>118</v>
      </c>
      <c r="E47" s="37"/>
      <c r="F47" s="14" t="s">
        <v>323</v>
      </c>
      <c r="G47" s="37" t="s">
        <v>482</v>
      </c>
      <c r="H47" s="37"/>
      <c r="I47" s="14"/>
      <c r="J47" s="15" t="s">
        <v>647</v>
      </c>
      <c r="K47" s="21"/>
      <c r="L47" s="22"/>
      <c r="M47" s="15" t="s">
        <v>648</v>
      </c>
      <c r="N47" s="21"/>
      <c r="O47" s="24"/>
      <c r="P47" s="16">
        <f t="shared" si="4"/>
        <v>0</v>
      </c>
      <c r="Q47" s="16">
        <f t="shared" ref="Q47:Q56" si="6">P47*12</f>
        <v>0</v>
      </c>
    </row>
    <row r="48" spans="1:17" ht="27.6" customHeight="1" x14ac:dyDescent="0.3">
      <c r="A48" s="37" t="s">
        <v>525</v>
      </c>
      <c r="B48" s="37"/>
      <c r="C48" s="14" t="s">
        <v>235</v>
      </c>
      <c r="D48" s="37" t="s">
        <v>241</v>
      </c>
      <c r="E48" s="37"/>
      <c r="F48" s="14" t="s">
        <v>324</v>
      </c>
      <c r="G48" s="39" t="s">
        <v>325</v>
      </c>
      <c r="H48" s="39"/>
      <c r="I48" s="14" t="s">
        <v>326</v>
      </c>
      <c r="J48" s="15" t="s">
        <v>647</v>
      </c>
      <c r="K48" s="21"/>
      <c r="L48" s="22"/>
      <c r="M48" s="15" t="s">
        <v>648</v>
      </c>
      <c r="N48" s="21"/>
      <c r="O48" s="24"/>
      <c r="P48" s="16">
        <f t="shared" si="4"/>
        <v>0</v>
      </c>
      <c r="Q48" s="16">
        <f t="shared" si="6"/>
        <v>0</v>
      </c>
    </row>
    <row r="49" spans="1:17" ht="27.6" x14ac:dyDescent="0.3">
      <c r="A49" s="37" t="s">
        <v>526</v>
      </c>
      <c r="B49" s="37"/>
      <c r="C49" s="14" t="s">
        <v>170</v>
      </c>
      <c r="D49" s="37" t="s">
        <v>327</v>
      </c>
      <c r="E49" s="37"/>
      <c r="F49" s="14" t="s">
        <v>328</v>
      </c>
      <c r="G49" s="37" t="s">
        <v>329</v>
      </c>
      <c r="H49" s="37"/>
      <c r="I49" s="14" t="s">
        <v>330</v>
      </c>
      <c r="J49" s="15" t="s">
        <v>647</v>
      </c>
      <c r="K49" s="21"/>
      <c r="L49" s="22"/>
      <c r="M49" s="15" t="s">
        <v>648</v>
      </c>
      <c r="N49" s="21"/>
      <c r="O49" s="24"/>
      <c r="P49" s="16">
        <f t="shared" si="4"/>
        <v>0</v>
      </c>
      <c r="Q49" s="16">
        <f t="shared" si="6"/>
        <v>0</v>
      </c>
    </row>
    <row r="50" spans="1:17" ht="41.4" customHeight="1" x14ac:dyDescent="0.3">
      <c r="A50" s="37" t="s">
        <v>527</v>
      </c>
      <c r="B50" s="37"/>
      <c r="C50" s="14" t="s">
        <v>219</v>
      </c>
      <c r="D50" s="37" t="s">
        <v>222</v>
      </c>
      <c r="E50" s="37"/>
      <c r="F50" s="14" t="s">
        <v>331</v>
      </c>
      <c r="G50" s="38" t="s">
        <v>332</v>
      </c>
      <c r="H50" s="38"/>
      <c r="I50" s="14" t="s">
        <v>333</v>
      </c>
      <c r="J50" s="15" t="s">
        <v>647</v>
      </c>
      <c r="K50" s="21"/>
      <c r="L50" s="22"/>
      <c r="M50" s="15" t="s">
        <v>648</v>
      </c>
      <c r="N50" s="21"/>
      <c r="O50" s="24"/>
      <c r="P50" s="16">
        <f t="shared" si="4"/>
        <v>0</v>
      </c>
      <c r="Q50" s="16">
        <f t="shared" si="6"/>
        <v>0</v>
      </c>
    </row>
    <row r="51" spans="1:17" ht="27.6" x14ac:dyDescent="0.3">
      <c r="A51" s="14" t="s">
        <v>528</v>
      </c>
      <c r="B51" s="14"/>
      <c r="C51" s="14" t="s">
        <v>219</v>
      </c>
      <c r="D51" s="31" t="s">
        <v>534</v>
      </c>
      <c r="E51" s="33"/>
      <c r="F51" s="14" t="s">
        <v>535</v>
      </c>
      <c r="G51" s="31" t="s">
        <v>536</v>
      </c>
      <c r="H51" s="32"/>
      <c r="I51" s="33"/>
      <c r="J51" s="15" t="s">
        <v>647</v>
      </c>
      <c r="K51" s="21"/>
      <c r="L51" s="22"/>
      <c r="M51" s="15" t="s">
        <v>648</v>
      </c>
      <c r="N51" s="21"/>
      <c r="O51" s="24"/>
      <c r="P51" s="16">
        <f>K51+N51</f>
        <v>0</v>
      </c>
      <c r="Q51" s="16">
        <f t="shared" si="6"/>
        <v>0</v>
      </c>
    </row>
    <row r="52" spans="1:17" ht="41.4" x14ac:dyDescent="0.3">
      <c r="A52" s="14" t="s">
        <v>529</v>
      </c>
      <c r="B52" s="14"/>
      <c r="C52" s="14" t="s">
        <v>96</v>
      </c>
      <c r="D52" s="31" t="s">
        <v>537</v>
      </c>
      <c r="E52" s="33"/>
      <c r="F52" s="14" t="s">
        <v>540</v>
      </c>
      <c r="G52" s="31" t="s">
        <v>536</v>
      </c>
      <c r="H52" s="32"/>
      <c r="I52" s="33"/>
      <c r="J52" s="15" t="s">
        <v>647</v>
      </c>
      <c r="K52" s="21"/>
      <c r="L52" s="22"/>
      <c r="M52" s="15" t="s">
        <v>648</v>
      </c>
      <c r="N52" s="21"/>
      <c r="O52" s="24"/>
      <c r="P52" s="16">
        <f t="shared" si="4"/>
        <v>0</v>
      </c>
      <c r="Q52" s="16">
        <f t="shared" si="6"/>
        <v>0</v>
      </c>
    </row>
    <row r="53" spans="1:17" ht="41.4" x14ac:dyDescent="0.3">
      <c r="A53" s="14" t="s">
        <v>530</v>
      </c>
      <c r="B53" s="14"/>
      <c r="C53" s="14" t="s">
        <v>125</v>
      </c>
      <c r="D53" s="31" t="s">
        <v>538</v>
      </c>
      <c r="E53" s="33"/>
      <c r="F53" s="14" t="s">
        <v>541</v>
      </c>
      <c r="G53" s="31" t="s">
        <v>536</v>
      </c>
      <c r="H53" s="32"/>
      <c r="I53" s="33"/>
      <c r="J53" s="15" t="s">
        <v>647</v>
      </c>
      <c r="K53" s="21"/>
      <c r="L53" s="22"/>
      <c r="M53" s="15" t="s">
        <v>648</v>
      </c>
      <c r="N53" s="21"/>
      <c r="O53" s="24"/>
      <c r="P53" s="16">
        <f t="shared" si="4"/>
        <v>0</v>
      </c>
      <c r="Q53" s="16">
        <f t="shared" si="6"/>
        <v>0</v>
      </c>
    </row>
    <row r="54" spans="1:17" ht="41.4" x14ac:dyDescent="0.3">
      <c r="A54" s="14" t="s">
        <v>531</v>
      </c>
      <c r="B54" s="14"/>
      <c r="C54" s="14" t="s">
        <v>107</v>
      </c>
      <c r="D54" s="31" t="s">
        <v>108</v>
      </c>
      <c r="E54" s="33"/>
      <c r="F54" s="14" t="s">
        <v>542</v>
      </c>
      <c r="G54" s="31" t="s">
        <v>536</v>
      </c>
      <c r="H54" s="32"/>
      <c r="I54" s="33"/>
      <c r="J54" s="15" t="s">
        <v>647</v>
      </c>
      <c r="K54" s="21"/>
      <c r="L54" s="22"/>
      <c r="M54" s="15" t="s">
        <v>648</v>
      </c>
      <c r="N54" s="21"/>
      <c r="O54" s="24"/>
      <c r="P54" s="16">
        <f t="shared" si="4"/>
        <v>0</v>
      </c>
      <c r="Q54" s="16">
        <f t="shared" si="6"/>
        <v>0</v>
      </c>
    </row>
    <row r="55" spans="1:17" ht="41.4" x14ac:dyDescent="0.3">
      <c r="A55" s="14" t="s">
        <v>532</v>
      </c>
      <c r="B55" s="14"/>
      <c r="C55" s="14" t="s">
        <v>219</v>
      </c>
      <c r="D55" s="31" t="s">
        <v>539</v>
      </c>
      <c r="E55" s="33"/>
      <c r="F55" s="14" t="s">
        <v>543</v>
      </c>
      <c r="G55" s="31" t="s">
        <v>536</v>
      </c>
      <c r="H55" s="32"/>
      <c r="I55" s="33"/>
      <c r="J55" s="15" t="s">
        <v>647</v>
      </c>
      <c r="K55" s="21"/>
      <c r="L55" s="22"/>
      <c r="M55" s="15" t="s">
        <v>648</v>
      </c>
      <c r="N55" s="21"/>
      <c r="O55" s="24"/>
      <c r="P55" s="16">
        <f t="shared" si="4"/>
        <v>0</v>
      </c>
      <c r="Q55" s="16">
        <f t="shared" si="6"/>
        <v>0</v>
      </c>
    </row>
    <row r="56" spans="1:17" ht="41.4" x14ac:dyDescent="0.3">
      <c r="A56" s="14" t="s">
        <v>533</v>
      </c>
      <c r="B56" s="14"/>
      <c r="C56" s="14" t="s">
        <v>154</v>
      </c>
      <c r="D56" s="31" t="s">
        <v>155</v>
      </c>
      <c r="E56" s="33"/>
      <c r="F56" s="14" t="s">
        <v>544</v>
      </c>
      <c r="G56" s="31" t="s">
        <v>536</v>
      </c>
      <c r="H56" s="32"/>
      <c r="I56" s="33"/>
      <c r="J56" s="15" t="s">
        <v>647</v>
      </c>
      <c r="K56" s="21"/>
      <c r="L56" s="22"/>
      <c r="M56" s="15" t="s">
        <v>648</v>
      </c>
      <c r="N56" s="21"/>
      <c r="O56" s="24"/>
      <c r="P56" s="16">
        <f t="shared" si="4"/>
        <v>0</v>
      </c>
      <c r="Q56" s="16">
        <f t="shared" si="6"/>
        <v>0</v>
      </c>
    </row>
    <row r="57" spans="1:17" x14ac:dyDescent="0.3">
      <c r="A57" s="55" t="s">
        <v>45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</row>
    <row r="58" spans="1:17" s="17" customFormat="1" ht="41.4" x14ac:dyDescent="0.3">
      <c r="A58" s="18" t="s">
        <v>336</v>
      </c>
      <c r="B58" s="30" t="s">
        <v>46</v>
      </c>
      <c r="C58" s="30"/>
      <c r="D58" s="30" t="s">
        <v>47</v>
      </c>
      <c r="E58" s="30"/>
      <c r="F58" s="18" t="s">
        <v>48</v>
      </c>
      <c r="G58" s="30" t="s">
        <v>49</v>
      </c>
      <c r="H58" s="30"/>
      <c r="I58" s="18" t="s">
        <v>4</v>
      </c>
      <c r="J58" s="18" t="s">
        <v>5</v>
      </c>
      <c r="K58" s="19" t="s">
        <v>490</v>
      </c>
      <c r="L58" s="20" t="s">
        <v>7</v>
      </c>
      <c r="M58" s="18" t="s">
        <v>6</v>
      </c>
      <c r="N58" s="19" t="s">
        <v>491</v>
      </c>
      <c r="O58" s="20" t="s">
        <v>7</v>
      </c>
      <c r="P58" s="19" t="s">
        <v>8</v>
      </c>
      <c r="Q58" s="19" t="s">
        <v>9</v>
      </c>
    </row>
    <row r="59" spans="1:17" s="17" customFormat="1" ht="27.6" x14ac:dyDescent="0.3">
      <c r="A59" s="14" t="s">
        <v>545</v>
      </c>
      <c r="B59" s="37" t="s">
        <v>50</v>
      </c>
      <c r="C59" s="37"/>
      <c r="D59" s="37" t="s">
        <v>51</v>
      </c>
      <c r="E59" s="37"/>
      <c r="F59" s="14" t="s">
        <v>52</v>
      </c>
      <c r="G59" s="37" t="s">
        <v>53</v>
      </c>
      <c r="H59" s="37"/>
      <c r="I59" s="14" t="s">
        <v>54</v>
      </c>
      <c r="J59" s="14" t="s">
        <v>55</v>
      </c>
      <c r="K59" s="21"/>
      <c r="L59" s="22"/>
      <c r="M59" s="14" t="s">
        <v>55</v>
      </c>
      <c r="N59" s="21"/>
      <c r="O59" s="24"/>
      <c r="P59" s="16">
        <f>K59+N59</f>
        <v>0</v>
      </c>
      <c r="Q59" s="16">
        <f>P59*12</f>
        <v>0</v>
      </c>
    </row>
    <row r="60" spans="1:17" s="17" customFormat="1" ht="63.75" customHeight="1" x14ac:dyDescent="0.3">
      <c r="A60" s="14" t="s">
        <v>546</v>
      </c>
      <c r="B60" s="37" t="s">
        <v>56</v>
      </c>
      <c r="C60" s="37"/>
      <c r="D60" s="37" t="s">
        <v>57</v>
      </c>
      <c r="E60" s="37"/>
      <c r="F60" s="14" t="s">
        <v>58</v>
      </c>
      <c r="G60" s="37" t="s">
        <v>337</v>
      </c>
      <c r="H60" s="37"/>
      <c r="I60" s="14" t="s">
        <v>59</v>
      </c>
      <c r="J60" s="14" t="s">
        <v>55</v>
      </c>
      <c r="K60" s="21"/>
      <c r="L60" s="22"/>
      <c r="M60" s="14" t="s">
        <v>55</v>
      </c>
      <c r="N60" s="21"/>
      <c r="O60" s="24"/>
      <c r="P60" s="16">
        <f t="shared" ref="P60:P123" si="7">K60+N60</f>
        <v>0</v>
      </c>
      <c r="Q60" s="16">
        <f t="shared" ref="Q60:Q123" si="8">P60*12</f>
        <v>0</v>
      </c>
    </row>
    <row r="61" spans="1:17" s="17" customFormat="1" ht="51" customHeight="1" x14ac:dyDescent="0.3">
      <c r="A61" s="14" t="s">
        <v>547</v>
      </c>
      <c r="B61" s="37" t="s">
        <v>60</v>
      </c>
      <c r="C61" s="37"/>
      <c r="D61" s="37" t="s">
        <v>61</v>
      </c>
      <c r="E61" s="37"/>
      <c r="F61" s="14" t="s">
        <v>62</v>
      </c>
      <c r="G61" s="37" t="s">
        <v>338</v>
      </c>
      <c r="H61" s="37"/>
      <c r="I61" s="14" t="s">
        <v>63</v>
      </c>
      <c r="J61" s="14" t="s">
        <v>55</v>
      </c>
      <c r="K61" s="21"/>
      <c r="L61" s="22"/>
      <c r="M61" s="14" t="s">
        <v>55</v>
      </c>
      <c r="N61" s="21"/>
      <c r="O61" s="24"/>
      <c r="P61" s="16">
        <f t="shared" si="7"/>
        <v>0</v>
      </c>
      <c r="Q61" s="16">
        <f t="shared" si="8"/>
        <v>0</v>
      </c>
    </row>
    <row r="62" spans="1:17" s="17" customFormat="1" ht="76.5" customHeight="1" x14ac:dyDescent="0.3">
      <c r="A62" s="14" t="s">
        <v>548</v>
      </c>
      <c r="B62" s="37" t="s">
        <v>64</v>
      </c>
      <c r="C62" s="37"/>
      <c r="D62" s="37" t="s">
        <v>65</v>
      </c>
      <c r="E62" s="37"/>
      <c r="F62" s="14" t="s">
        <v>66</v>
      </c>
      <c r="G62" s="37" t="s">
        <v>67</v>
      </c>
      <c r="H62" s="37"/>
      <c r="I62" s="14" t="s">
        <v>68</v>
      </c>
      <c r="J62" s="14" t="s">
        <v>55</v>
      </c>
      <c r="K62" s="21"/>
      <c r="L62" s="22"/>
      <c r="M62" s="14" t="s">
        <v>55</v>
      </c>
      <c r="N62" s="21"/>
      <c r="O62" s="24"/>
      <c r="P62" s="16">
        <f t="shared" si="7"/>
        <v>0</v>
      </c>
      <c r="Q62" s="16">
        <f t="shared" si="8"/>
        <v>0</v>
      </c>
    </row>
    <row r="63" spans="1:17" s="17" customFormat="1" ht="41.4" x14ac:dyDescent="0.3">
      <c r="A63" s="14" t="s">
        <v>549</v>
      </c>
      <c r="B63" s="37" t="s">
        <v>64</v>
      </c>
      <c r="C63" s="37"/>
      <c r="D63" s="37" t="s">
        <v>69</v>
      </c>
      <c r="E63" s="37"/>
      <c r="F63" s="14" t="s">
        <v>70</v>
      </c>
      <c r="G63" s="37" t="s">
        <v>71</v>
      </c>
      <c r="H63" s="37"/>
      <c r="I63" s="14" t="s">
        <v>72</v>
      </c>
      <c r="J63" s="14" t="s">
        <v>55</v>
      </c>
      <c r="K63" s="21"/>
      <c r="L63" s="22"/>
      <c r="M63" s="14" t="s">
        <v>55</v>
      </c>
      <c r="N63" s="21"/>
      <c r="O63" s="24"/>
      <c r="P63" s="16">
        <f t="shared" si="7"/>
        <v>0</v>
      </c>
      <c r="Q63" s="16">
        <f t="shared" si="8"/>
        <v>0</v>
      </c>
    </row>
    <row r="64" spans="1:17" s="17" customFormat="1" ht="63.75" customHeight="1" x14ac:dyDescent="0.3">
      <c r="A64" s="14" t="s">
        <v>550</v>
      </c>
      <c r="B64" s="37" t="s">
        <v>73</v>
      </c>
      <c r="C64" s="37"/>
      <c r="D64" s="37" t="s">
        <v>74</v>
      </c>
      <c r="E64" s="37"/>
      <c r="F64" s="14" t="s">
        <v>75</v>
      </c>
      <c r="G64" s="37" t="s">
        <v>339</v>
      </c>
      <c r="H64" s="37"/>
      <c r="I64" s="14" t="s">
        <v>76</v>
      </c>
      <c r="J64" s="14" t="s">
        <v>55</v>
      </c>
      <c r="K64" s="21"/>
      <c r="L64" s="22"/>
      <c r="M64" s="14" t="s">
        <v>55</v>
      </c>
      <c r="N64" s="21"/>
      <c r="O64" s="24"/>
      <c r="P64" s="16">
        <f t="shared" si="7"/>
        <v>0</v>
      </c>
      <c r="Q64" s="16">
        <f t="shared" si="8"/>
        <v>0</v>
      </c>
    </row>
    <row r="65" spans="1:17" s="17" customFormat="1" ht="63.75" customHeight="1" x14ac:dyDescent="0.3">
      <c r="A65" s="14" t="s">
        <v>551</v>
      </c>
      <c r="B65" s="37" t="s">
        <v>73</v>
      </c>
      <c r="C65" s="37"/>
      <c r="D65" s="37" t="s">
        <v>74</v>
      </c>
      <c r="E65" s="37"/>
      <c r="F65" s="14" t="s">
        <v>77</v>
      </c>
      <c r="G65" s="37" t="s">
        <v>339</v>
      </c>
      <c r="H65" s="37"/>
      <c r="I65" s="14" t="s">
        <v>76</v>
      </c>
      <c r="J65" s="14" t="s">
        <v>55</v>
      </c>
      <c r="K65" s="21"/>
      <c r="L65" s="22"/>
      <c r="M65" s="14" t="s">
        <v>55</v>
      </c>
      <c r="N65" s="21"/>
      <c r="O65" s="24"/>
      <c r="P65" s="16">
        <f t="shared" si="7"/>
        <v>0</v>
      </c>
      <c r="Q65" s="16">
        <f t="shared" si="8"/>
        <v>0</v>
      </c>
    </row>
    <row r="66" spans="1:17" s="17" customFormat="1" ht="38.25" customHeight="1" x14ac:dyDescent="0.3">
      <c r="A66" s="14" t="s">
        <v>552</v>
      </c>
      <c r="B66" s="37" t="s">
        <v>73</v>
      </c>
      <c r="C66" s="37"/>
      <c r="D66" s="37" t="s">
        <v>78</v>
      </c>
      <c r="E66" s="37"/>
      <c r="F66" s="14" t="s">
        <v>79</v>
      </c>
      <c r="G66" s="37" t="s">
        <v>80</v>
      </c>
      <c r="H66" s="37"/>
      <c r="I66" s="14" t="s">
        <v>81</v>
      </c>
      <c r="J66" s="14" t="s">
        <v>82</v>
      </c>
      <c r="K66" s="21"/>
      <c r="L66" s="22"/>
      <c r="M66" s="14" t="s">
        <v>55</v>
      </c>
      <c r="N66" s="21"/>
      <c r="O66" s="24"/>
      <c r="P66" s="16">
        <f t="shared" si="7"/>
        <v>0</v>
      </c>
      <c r="Q66" s="16">
        <f t="shared" si="8"/>
        <v>0</v>
      </c>
    </row>
    <row r="67" spans="1:17" s="17" customFormat="1" ht="41.4" x14ac:dyDescent="0.3">
      <c r="A67" s="14" t="s">
        <v>553</v>
      </c>
      <c r="B67" s="37" t="s">
        <v>83</v>
      </c>
      <c r="C67" s="37"/>
      <c r="D67" s="37" t="s">
        <v>84</v>
      </c>
      <c r="E67" s="37"/>
      <c r="F67" s="14" t="s">
        <v>85</v>
      </c>
      <c r="G67" s="37" t="s">
        <v>86</v>
      </c>
      <c r="H67" s="37"/>
      <c r="I67" s="14" t="s">
        <v>87</v>
      </c>
      <c r="J67" s="14" t="s">
        <v>55</v>
      </c>
      <c r="K67" s="21"/>
      <c r="L67" s="22"/>
      <c r="M67" s="14" t="s">
        <v>55</v>
      </c>
      <c r="N67" s="21"/>
      <c r="O67" s="24"/>
      <c r="P67" s="16">
        <f t="shared" si="7"/>
        <v>0</v>
      </c>
      <c r="Q67" s="16">
        <f t="shared" si="8"/>
        <v>0</v>
      </c>
    </row>
    <row r="68" spans="1:17" s="17" customFormat="1" ht="51" customHeight="1" x14ac:dyDescent="0.3">
      <c r="A68" s="14" t="s">
        <v>554</v>
      </c>
      <c r="B68" s="37" t="s">
        <v>83</v>
      </c>
      <c r="C68" s="37"/>
      <c r="D68" s="37" t="s">
        <v>84</v>
      </c>
      <c r="E68" s="37"/>
      <c r="F68" s="14" t="s">
        <v>88</v>
      </c>
      <c r="G68" s="37" t="s">
        <v>89</v>
      </c>
      <c r="H68" s="37"/>
      <c r="I68" s="14" t="s">
        <v>90</v>
      </c>
      <c r="J68" s="14" t="s">
        <v>55</v>
      </c>
      <c r="K68" s="21"/>
      <c r="L68" s="22"/>
      <c r="M68" s="14" t="s">
        <v>55</v>
      </c>
      <c r="N68" s="21"/>
      <c r="O68" s="24"/>
      <c r="P68" s="16">
        <f t="shared" si="7"/>
        <v>0</v>
      </c>
      <c r="Q68" s="16">
        <f t="shared" si="8"/>
        <v>0</v>
      </c>
    </row>
    <row r="69" spans="1:17" s="17" customFormat="1" ht="89.25" customHeight="1" x14ac:dyDescent="0.3">
      <c r="A69" s="14" t="s">
        <v>555</v>
      </c>
      <c r="B69" s="37" t="s">
        <v>91</v>
      </c>
      <c r="C69" s="37"/>
      <c r="D69" s="37" t="s">
        <v>92</v>
      </c>
      <c r="E69" s="37"/>
      <c r="F69" s="14" t="s">
        <v>93</v>
      </c>
      <c r="G69" s="37" t="s">
        <v>340</v>
      </c>
      <c r="H69" s="37"/>
      <c r="I69" s="14" t="s">
        <v>94</v>
      </c>
      <c r="J69" s="14" t="s">
        <v>55</v>
      </c>
      <c r="K69" s="21"/>
      <c r="L69" s="22"/>
      <c r="M69" s="14" t="s">
        <v>55</v>
      </c>
      <c r="N69" s="21"/>
      <c r="O69" s="24"/>
      <c r="P69" s="16">
        <f t="shared" si="7"/>
        <v>0</v>
      </c>
      <c r="Q69" s="16">
        <f t="shared" si="8"/>
        <v>0</v>
      </c>
    </row>
    <row r="70" spans="1:17" s="17" customFormat="1" ht="76.5" customHeight="1" x14ac:dyDescent="0.3">
      <c r="A70" s="14" t="s">
        <v>556</v>
      </c>
      <c r="B70" s="37" t="s">
        <v>91</v>
      </c>
      <c r="C70" s="37"/>
      <c r="D70" s="37" t="s">
        <v>92</v>
      </c>
      <c r="E70" s="37"/>
      <c r="F70" s="14" t="s">
        <v>95</v>
      </c>
      <c r="G70" s="37" t="s">
        <v>341</v>
      </c>
      <c r="H70" s="37"/>
      <c r="I70" s="14" t="s">
        <v>342</v>
      </c>
      <c r="J70" s="14" t="s">
        <v>55</v>
      </c>
      <c r="K70" s="21"/>
      <c r="L70" s="22"/>
      <c r="M70" s="14" t="s">
        <v>55</v>
      </c>
      <c r="N70" s="21"/>
      <c r="O70" s="24"/>
      <c r="P70" s="16">
        <f t="shared" si="7"/>
        <v>0</v>
      </c>
      <c r="Q70" s="16">
        <f t="shared" si="8"/>
        <v>0</v>
      </c>
    </row>
    <row r="71" spans="1:17" s="17" customFormat="1" ht="63.75" customHeight="1" x14ac:dyDescent="0.3">
      <c r="A71" s="14" t="s">
        <v>557</v>
      </c>
      <c r="B71" s="37" t="s">
        <v>96</v>
      </c>
      <c r="C71" s="37"/>
      <c r="D71" s="37" t="s">
        <v>97</v>
      </c>
      <c r="E71" s="37"/>
      <c r="F71" s="14" t="s">
        <v>98</v>
      </c>
      <c r="G71" s="37" t="s">
        <v>343</v>
      </c>
      <c r="H71" s="37"/>
      <c r="I71" s="14" t="s">
        <v>344</v>
      </c>
      <c r="J71" s="14" t="s">
        <v>55</v>
      </c>
      <c r="K71" s="21"/>
      <c r="L71" s="22"/>
      <c r="M71" s="14" t="s">
        <v>55</v>
      </c>
      <c r="N71" s="21"/>
      <c r="O71" s="24"/>
      <c r="P71" s="16">
        <f t="shared" si="7"/>
        <v>0</v>
      </c>
      <c r="Q71" s="16">
        <f t="shared" si="8"/>
        <v>0</v>
      </c>
    </row>
    <row r="72" spans="1:17" s="17" customFormat="1" ht="51" customHeight="1" x14ac:dyDescent="0.3">
      <c r="A72" s="14" t="s">
        <v>558</v>
      </c>
      <c r="B72" s="37" t="s">
        <v>99</v>
      </c>
      <c r="C72" s="37"/>
      <c r="D72" s="37" t="s">
        <v>100</v>
      </c>
      <c r="E72" s="37"/>
      <c r="F72" s="14" t="s">
        <v>101</v>
      </c>
      <c r="G72" s="37" t="s">
        <v>345</v>
      </c>
      <c r="H72" s="37"/>
      <c r="I72" s="14" t="s">
        <v>102</v>
      </c>
      <c r="J72" s="14" t="s">
        <v>55</v>
      </c>
      <c r="K72" s="21"/>
      <c r="L72" s="22"/>
      <c r="M72" s="14" t="s">
        <v>55</v>
      </c>
      <c r="N72" s="21"/>
      <c r="O72" s="24"/>
      <c r="P72" s="16">
        <f t="shared" si="7"/>
        <v>0</v>
      </c>
      <c r="Q72" s="16">
        <f t="shared" si="8"/>
        <v>0</v>
      </c>
    </row>
    <row r="73" spans="1:17" s="17" customFormat="1" ht="38.25" customHeight="1" x14ac:dyDescent="0.3">
      <c r="A73" s="14" t="s">
        <v>559</v>
      </c>
      <c r="B73" s="37" t="s">
        <v>99</v>
      </c>
      <c r="C73" s="37"/>
      <c r="D73" s="37" t="s">
        <v>103</v>
      </c>
      <c r="E73" s="37"/>
      <c r="F73" s="14" t="s">
        <v>104</v>
      </c>
      <c r="G73" s="37" t="s">
        <v>346</v>
      </c>
      <c r="H73" s="37"/>
      <c r="I73" s="14" t="s">
        <v>347</v>
      </c>
      <c r="J73" s="14" t="s">
        <v>55</v>
      </c>
      <c r="K73" s="21"/>
      <c r="L73" s="22"/>
      <c r="M73" s="14" t="s">
        <v>55</v>
      </c>
      <c r="N73" s="21"/>
      <c r="O73" s="24"/>
      <c r="P73" s="16">
        <f t="shared" si="7"/>
        <v>0</v>
      </c>
      <c r="Q73" s="16">
        <f t="shared" si="8"/>
        <v>0</v>
      </c>
    </row>
    <row r="74" spans="1:17" s="17" customFormat="1" ht="27.6" x14ac:dyDescent="0.3">
      <c r="A74" s="14" t="s">
        <v>560</v>
      </c>
      <c r="B74" s="37" t="s">
        <v>99</v>
      </c>
      <c r="C74" s="37"/>
      <c r="D74" s="37" t="s">
        <v>105</v>
      </c>
      <c r="E74" s="37"/>
      <c r="F74" s="14" t="s">
        <v>106</v>
      </c>
      <c r="G74" s="37" t="s">
        <v>348</v>
      </c>
      <c r="H74" s="37"/>
      <c r="I74" s="14" t="s">
        <v>349</v>
      </c>
      <c r="J74" s="14" t="s">
        <v>55</v>
      </c>
      <c r="K74" s="21"/>
      <c r="L74" s="22"/>
      <c r="M74" s="14" t="s">
        <v>55</v>
      </c>
      <c r="N74" s="21"/>
      <c r="O74" s="24"/>
      <c r="P74" s="16">
        <f t="shared" si="7"/>
        <v>0</v>
      </c>
      <c r="Q74" s="16">
        <f t="shared" si="8"/>
        <v>0</v>
      </c>
    </row>
    <row r="75" spans="1:17" s="17" customFormat="1" ht="27.6" x14ac:dyDescent="0.3">
      <c r="A75" s="14" t="s">
        <v>561</v>
      </c>
      <c r="B75" s="37" t="s">
        <v>107</v>
      </c>
      <c r="C75" s="37"/>
      <c r="D75" s="37" t="s">
        <v>108</v>
      </c>
      <c r="E75" s="37"/>
      <c r="F75" s="14" t="s">
        <v>109</v>
      </c>
      <c r="G75" s="37" t="s">
        <v>350</v>
      </c>
      <c r="H75" s="37"/>
      <c r="I75" s="14" t="s">
        <v>351</v>
      </c>
      <c r="J75" s="14" t="s">
        <v>55</v>
      </c>
      <c r="K75" s="21"/>
      <c r="L75" s="22"/>
      <c r="M75" s="14" t="s">
        <v>55</v>
      </c>
      <c r="N75" s="21"/>
      <c r="O75" s="24"/>
      <c r="P75" s="16">
        <f t="shared" si="7"/>
        <v>0</v>
      </c>
      <c r="Q75" s="16">
        <f t="shared" si="8"/>
        <v>0</v>
      </c>
    </row>
    <row r="76" spans="1:17" s="17" customFormat="1" ht="51" customHeight="1" x14ac:dyDescent="0.3">
      <c r="A76" s="14" t="s">
        <v>562</v>
      </c>
      <c r="B76" s="37" t="s">
        <v>107</v>
      </c>
      <c r="C76" s="37"/>
      <c r="D76" s="37" t="s">
        <v>110</v>
      </c>
      <c r="E76" s="37"/>
      <c r="F76" s="14" t="s">
        <v>111</v>
      </c>
      <c r="G76" s="37" t="s">
        <v>352</v>
      </c>
      <c r="H76" s="37"/>
      <c r="I76" s="14" t="s">
        <v>353</v>
      </c>
      <c r="J76" s="14" t="s">
        <v>55</v>
      </c>
      <c r="K76" s="21"/>
      <c r="L76" s="22"/>
      <c r="M76" s="14" t="s">
        <v>55</v>
      </c>
      <c r="N76" s="21"/>
      <c r="O76" s="24"/>
      <c r="P76" s="16">
        <f t="shared" si="7"/>
        <v>0</v>
      </c>
      <c r="Q76" s="16">
        <f t="shared" si="8"/>
        <v>0</v>
      </c>
    </row>
    <row r="77" spans="1:17" s="17" customFormat="1" ht="63.75" customHeight="1" x14ac:dyDescent="0.3">
      <c r="A77" s="14" t="s">
        <v>563</v>
      </c>
      <c r="B77" s="37" t="s">
        <v>107</v>
      </c>
      <c r="C77" s="37"/>
      <c r="D77" s="37" t="s">
        <v>112</v>
      </c>
      <c r="E77" s="37"/>
      <c r="F77" s="14" t="s">
        <v>113</v>
      </c>
      <c r="G77" s="37" t="s">
        <v>354</v>
      </c>
      <c r="H77" s="37"/>
      <c r="I77" s="14" t="s">
        <v>353</v>
      </c>
      <c r="J77" s="14" t="s">
        <v>55</v>
      </c>
      <c r="K77" s="21"/>
      <c r="L77" s="22"/>
      <c r="M77" s="14" t="s">
        <v>55</v>
      </c>
      <c r="N77" s="21"/>
      <c r="O77" s="24"/>
      <c r="P77" s="16">
        <f t="shared" si="7"/>
        <v>0</v>
      </c>
      <c r="Q77" s="16">
        <f t="shared" si="8"/>
        <v>0</v>
      </c>
    </row>
    <row r="78" spans="1:17" s="17" customFormat="1" ht="72" customHeight="1" x14ac:dyDescent="0.3">
      <c r="A78" s="37" t="s">
        <v>564</v>
      </c>
      <c r="B78" s="37"/>
      <c r="C78" s="14" t="s">
        <v>107</v>
      </c>
      <c r="D78" s="37" t="s">
        <v>114</v>
      </c>
      <c r="E78" s="37"/>
      <c r="F78" s="14" t="s">
        <v>115</v>
      </c>
      <c r="G78" s="37" t="s">
        <v>355</v>
      </c>
      <c r="H78" s="37"/>
      <c r="I78" s="14" t="s">
        <v>356</v>
      </c>
      <c r="J78" s="14" t="s">
        <v>55</v>
      </c>
      <c r="K78" s="21"/>
      <c r="L78" s="22"/>
      <c r="M78" s="14" t="s">
        <v>55</v>
      </c>
      <c r="N78" s="21"/>
      <c r="O78" s="24"/>
      <c r="P78" s="16">
        <f t="shared" si="7"/>
        <v>0</v>
      </c>
      <c r="Q78" s="16">
        <f t="shared" si="8"/>
        <v>0</v>
      </c>
    </row>
    <row r="79" spans="1:17" s="17" customFormat="1" ht="27.6" x14ac:dyDescent="0.3">
      <c r="A79" s="37" t="s">
        <v>565</v>
      </c>
      <c r="B79" s="37"/>
      <c r="C79" s="14" t="s">
        <v>107</v>
      </c>
      <c r="D79" s="37" t="s">
        <v>116</v>
      </c>
      <c r="E79" s="37"/>
      <c r="F79" s="14" t="s">
        <v>117</v>
      </c>
      <c r="G79" s="37" t="s">
        <v>357</v>
      </c>
      <c r="H79" s="37"/>
      <c r="I79" s="14" t="s">
        <v>358</v>
      </c>
      <c r="J79" s="14" t="s">
        <v>55</v>
      </c>
      <c r="K79" s="21"/>
      <c r="L79" s="22"/>
      <c r="M79" s="14" t="s">
        <v>55</v>
      </c>
      <c r="N79" s="21"/>
      <c r="O79" s="24"/>
      <c r="P79" s="16">
        <f t="shared" si="7"/>
        <v>0</v>
      </c>
      <c r="Q79" s="16">
        <f t="shared" si="8"/>
        <v>0</v>
      </c>
    </row>
    <row r="80" spans="1:17" s="17" customFormat="1" ht="51" customHeight="1" x14ac:dyDescent="0.3">
      <c r="A80" s="37" t="s">
        <v>566</v>
      </c>
      <c r="B80" s="37"/>
      <c r="C80" s="14" t="s">
        <v>107</v>
      </c>
      <c r="D80" s="37" t="s">
        <v>118</v>
      </c>
      <c r="E80" s="37"/>
      <c r="F80" s="14" t="s">
        <v>119</v>
      </c>
      <c r="G80" s="37" t="s">
        <v>359</v>
      </c>
      <c r="H80" s="37"/>
      <c r="I80" s="14" t="s">
        <v>360</v>
      </c>
      <c r="J80" s="14" t="s">
        <v>55</v>
      </c>
      <c r="K80" s="21"/>
      <c r="L80" s="22"/>
      <c r="M80" s="14" t="s">
        <v>55</v>
      </c>
      <c r="N80" s="21"/>
      <c r="O80" s="24"/>
      <c r="P80" s="16">
        <f t="shared" si="7"/>
        <v>0</v>
      </c>
      <c r="Q80" s="16">
        <f t="shared" si="8"/>
        <v>0</v>
      </c>
    </row>
    <row r="81" spans="1:17" s="17" customFormat="1" ht="27.6" x14ac:dyDescent="0.3">
      <c r="A81" s="37" t="s">
        <v>567</v>
      </c>
      <c r="B81" s="37"/>
      <c r="C81" s="14" t="s">
        <v>107</v>
      </c>
      <c r="D81" s="37" t="s">
        <v>108</v>
      </c>
      <c r="E81" s="37"/>
      <c r="F81" s="14" t="s">
        <v>120</v>
      </c>
      <c r="G81" s="37" t="s">
        <v>361</v>
      </c>
      <c r="H81" s="37"/>
      <c r="I81" s="14" t="s">
        <v>362</v>
      </c>
      <c r="J81" s="14" t="s">
        <v>55</v>
      </c>
      <c r="K81" s="21"/>
      <c r="L81" s="22"/>
      <c r="M81" s="14" t="s">
        <v>55</v>
      </c>
      <c r="N81" s="21"/>
      <c r="O81" s="24"/>
      <c r="P81" s="16">
        <f t="shared" si="7"/>
        <v>0</v>
      </c>
      <c r="Q81" s="16">
        <f t="shared" si="8"/>
        <v>0</v>
      </c>
    </row>
    <row r="82" spans="1:17" s="17" customFormat="1" ht="27.6" x14ac:dyDescent="0.3">
      <c r="A82" s="37" t="s">
        <v>568</v>
      </c>
      <c r="B82" s="37"/>
      <c r="C82" s="14" t="s">
        <v>121</v>
      </c>
      <c r="D82" s="37" t="s">
        <v>122</v>
      </c>
      <c r="E82" s="37"/>
      <c r="F82" s="14" t="s">
        <v>123</v>
      </c>
      <c r="G82" s="37" t="s">
        <v>363</v>
      </c>
      <c r="H82" s="37"/>
      <c r="I82" s="14" t="s">
        <v>124</v>
      </c>
      <c r="J82" s="14" t="s">
        <v>55</v>
      </c>
      <c r="K82" s="21"/>
      <c r="L82" s="22"/>
      <c r="M82" s="14" t="s">
        <v>55</v>
      </c>
      <c r="N82" s="21"/>
      <c r="O82" s="24"/>
      <c r="P82" s="16">
        <f t="shared" si="7"/>
        <v>0</v>
      </c>
      <c r="Q82" s="16">
        <f t="shared" si="8"/>
        <v>0</v>
      </c>
    </row>
    <row r="83" spans="1:17" s="17" customFormat="1" ht="63.75" customHeight="1" x14ac:dyDescent="0.3">
      <c r="A83" s="37" t="s">
        <v>569</v>
      </c>
      <c r="B83" s="37"/>
      <c r="C83" s="14" t="s">
        <v>125</v>
      </c>
      <c r="D83" s="37" t="s">
        <v>126</v>
      </c>
      <c r="E83" s="37"/>
      <c r="F83" s="14" t="s">
        <v>127</v>
      </c>
      <c r="G83" s="37" t="s">
        <v>364</v>
      </c>
      <c r="H83" s="37"/>
      <c r="I83" s="14" t="s">
        <v>128</v>
      </c>
      <c r="J83" s="14" t="s">
        <v>55</v>
      </c>
      <c r="K83" s="21"/>
      <c r="L83" s="22"/>
      <c r="M83" s="14" t="s">
        <v>55</v>
      </c>
      <c r="N83" s="21"/>
      <c r="O83" s="24"/>
      <c r="P83" s="16">
        <f t="shared" si="7"/>
        <v>0</v>
      </c>
      <c r="Q83" s="16">
        <f t="shared" si="8"/>
        <v>0</v>
      </c>
    </row>
    <row r="84" spans="1:17" s="17" customFormat="1" ht="27.6" x14ac:dyDescent="0.3">
      <c r="A84" s="37" t="s">
        <v>570</v>
      </c>
      <c r="B84" s="37"/>
      <c r="C84" s="14" t="s">
        <v>129</v>
      </c>
      <c r="D84" s="37" t="s">
        <v>130</v>
      </c>
      <c r="E84" s="37"/>
      <c r="F84" s="14" t="s">
        <v>131</v>
      </c>
      <c r="G84" s="37" t="s">
        <v>365</v>
      </c>
      <c r="H84" s="37"/>
      <c r="I84" s="14" t="s">
        <v>366</v>
      </c>
      <c r="J84" s="14" t="s">
        <v>55</v>
      </c>
      <c r="K84" s="21"/>
      <c r="L84" s="22"/>
      <c r="M84" s="14" t="s">
        <v>55</v>
      </c>
      <c r="N84" s="21"/>
      <c r="O84" s="24"/>
      <c r="P84" s="16">
        <f t="shared" si="7"/>
        <v>0</v>
      </c>
      <c r="Q84" s="16">
        <f t="shared" si="8"/>
        <v>0</v>
      </c>
    </row>
    <row r="85" spans="1:17" s="17" customFormat="1" ht="76.5" customHeight="1" x14ac:dyDescent="0.3">
      <c r="A85" s="37" t="s">
        <v>571</v>
      </c>
      <c r="B85" s="37"/>
      <c r="C85" s="14" t="s">
        <v>129</v>
      </c>
      <c r="D85" s="37" t="s">
        <v>132</v>
      </c>
      <c r="E85" s="37"/>
      <c r="F85" s="14" t="s">
        <v>133</v>
      </c>
      <c r="G85" s="37" t="s">
        <v>367</v>
      </c>
      <c r="H85" s="37"/>
      <c r="I85" s="14" t="s">
        <v>368</v>
      </c>
      <c r="J85" s="14" t="s">
        <v>55</v>
      </c>
      <c r="K85" s="21"/>
      <c r="L85" s="22"/>
      <c r="M85" s="14" t="s">
        <v>55</v>
      </c>
      <c r="N85" s="21"/>
      <c r="O85" s="24"/>
      <c r="P85" s="16">
        <f t="shared" si="7"/>
        <v>0</v>
      </c>
      <c r="Q85" s="16">
        <f t="shared" si="8"/>
        <v>0</v>
      </c>
    </row>
    <row r="86" spans="1:17" s="17" customFormat="1" ht="63.75" customHeight="1" x14ac:dyDescent="0.3">
      <c r="A86" s="37" t="s">
        <v>572</v>
      </c>
      <c r="B86" s="37"/>
      <c r="C86" s="14" t="s">
        <v>134</v>
      </c>
      <c r="D86" s="37" t="s">
        <v>135</v>
      </c>
      <c r="E86" s="37"/>
      <c r="F86" s="14" t="s">
        <v>136</v>
      </c>
      <c r="G86" s="37" t="s">
        <v>369</v>
      </c>
      <c r="H86" s="37"/>
      <c r="I86" s="14" t="s">
        <v>370</v>
      </c>
      <c r="J86" s="14" t="s">
        <v>55</v>
      </c>
      <c r="K86" s="21"/>
      <c r="L86" s="22"/>
      <c r="M86" s="14" t="s">
        <v>55</v>
      </c>
      <c r="N86" s="21"/>
      <c r="O86" s="24"/>
      <c r="P86" s="16">
        <f t="shared" si="7"/>
        <v>0</v>
      </c>
      <c r="Q86" s="16">
        <f t="shared" si="8"/>
        <v>0</v>
      </c>
    </row>
    <row r="87" spans="1:17" s="17" customFormat="1" ht="41.4" x14ac:dyDescent="0.3">
      <c r="A87" s="37" t="s">
        <v>573</v>
      </c>
      <c r="B87" s="37"/>
      <c r="C87" s="14" t="s">
        <v>134</v>
      </c>
      <c r="D87" s="37" t="s">
        <v>137</v>
      </c>
      <c r="E87" s="37"/>
      <c r="F87" s="14" t="s">
        <v>138</v>
      </c>
      <c r="G87" s="37" t="s">
        <v>371</v>
      </c>
      <c r="H87" s="37"/>
      <c r="I87" s="14" t="s">
        <v>372</v>
      </c>
      <c r="J87" s="14" t="s">
        <v>55</v>
      </c>
      <c r="K87" s="21"/>
      <c r="L87" s="22"/>
      <c r="M87" s="14" t="s">
        <v>55</v>
      </c>
      <c r="N87" s="21"/>
      <c r="O87" s="24"/>
      <c r="P87" s="16">
        <f t="shared" si="7"/>
        <v>0</v>
      </c>
      <c r="Q87" s="16">
        <f t="shared" si="8"/>
        <v>0</v>
      </c>
    </row>
    <row r="88" spans="1:17" s="17" customFormat="1" ht="76.5" customHeight="1" x14ac:dyDescent="0.3">
      <c r="A88" s="37" t="s">
        <v>574</v>
      </c>
      <c r="B88" s="37"/>
      <c r="C88" s="14" t="s">
        <v>139</v>
      </c>
      <c r="D88" s="37" t="s">
        <v>140</v>
      </c>
      <c r="E88" s="37"/>
      <c r="F88" s="14" t="s">
        <v>141</v>
      </c>
      <c r="G88" s="37" t="s">
        <v>373</v>
      </c>
      <c r="H88" s="37"/>
      <c r="I88" s="14" t="s">
        <v>374</v>
      </c>
      <c r="J88" s="14" t="s">
        <v>55</v>
      </c>
      <c r="K88" s="21"/>
      <c r="L88" s="22"/>
      <c r="M88" s="14" t="s">
        <v>55</v>
      </c>
      <c r="N88" s="21"/>
      <c r="O88" s="24"/>
      <c r="P88" s="16">
        <f t="shared" si="7"/>
        <v>0</v>
      </c>
      <c r="Q88" s="16">
        <f t="shared" si="8"/>
        <v>0</v>
      </c>
    </row>
    <row r="89" spans="1:17" s="17" customFormat="1" ht="73.2" customHeight="1" x14ac:dyDescent="0.3">
      <c r="A89" s="37" t="s">
        <v>575</v>
      </c>
      <c r="B89" s="37"/>
      <c r="C89" s="14" t="s">
        <v>139</v>
      </c>
      <c r="D89" s="37" t="s">
        <v>142</v>
      </c>
      <c r="E89" s="37"/>
      <c r="F89" s="14" t="s">
        <v>143</v>
      </c>
      <c r="G89" s="37" t="s">
        <v>375</v>
      </c>
      <c r="H89" s="37"/>
      <c r="I89" s="14" t="s">
        <v>376</v>
      </c>
      <c r="J89" s="14" t="s">
        <v>55</v>
      </c>
      <c r="K89" s="21"/>
      <c r="L89" s="22"/>
      <c r="M89" s="14" t="s">
        <v>55</v>
      </c>
      <c r="N89" s="21"/>
      <c r="O89" s="24"/>
      <c r="P89" s="16">
        <f t="shared" si="7"/>
        <v>0</v>
      </c>
      <c r="Q89" s="16">
        <f t="shared" si="8"/>
        <v>0</v>
      </c>
    </row>
    <row r="90" spans="1:17" s="17" customFormat="1" ht="75.599999999999994" customHeight="1" x14ac:dyDescent="0.3">
      <c r="A90" s="37" t="s">
        <v>576</v>
      </c>
      <c r="B90" s="37"/>
      <c r="C90" s="14" t="s">
        <v>139</v>
      </c>
      <c r="D90" s="37" t="s">
        <v>144</v>
      </c>
      <c r="E90" s="37"/>
      <c r="F90" s="14" t="s">
        <v>145</v>
      </c>
      <c r="G90" s="37" t="s">
        <v>377</v>
      </c>
      <c r="H90" s="37"/>
      <c r="I90" s="14" t="s">
        <v>378</v>
      </c>
      <c r="J90" s="14" t="s">
        <v>55</v>
      </c>
      <c r="K90" s="21"/>
      <c r="L90" s="22"/>
      <c r="M90" s="14" t="s">
        <v>55</v>
      </c>
      <c r="N90" s="21"/>
      <c r="O90" s="24"/>
      <c r="P90" s="16">
        <f t="shared" si="7"/>
        <v>0</v>
      </c>
      <c r="Q90" s="16">
        <f t="shared" si="8"/>
        <v>0</v>
      </c>
    </row>
    <row r="91" spans="1:17" s="17" customFormat="1" ht="67.2" customHeight="1" x14ac:dyDescent="0.3">
      <c r="A91" s="37" t="s">
        <v>577</v>
      </c>
      <c r="B91" s="37"/>
      <c r="C91" s="14" t="s">
        <v>139</v>
      </c>
      <c r="D91" s="37" t="s">
        <v>146</v>
      </c>
      <c r="E91" s="37"/>
      <c r="F91" s="14" t="s">
        <v>147</v>
      </c>
      <c r="G91" s="37" t="s">
        <v>379</v>
      </c>
      <c r="H91" s="37"/>
      <c r="I91" s="14" t="s">
        <v>380</v>
      </c>
      <c r="J91" s="14" t="s">
        <v>55</v>
      </c>
      <c r="K91" s="21"/>
      <c r="L91" s="22"/>
      <c r="M91" s="14" t="s">
        <v>55</v>
      </c>
      <c r="N91" s="21"/>
      <c r="O91" s="24"/>
      <c r="P91" s="16">
        <f t="shared" si="7"/>
        <v>0</v>
      </c>
      <c r="Q91" s="16">
        <f t="shared" si="8"/>
        <v>0</v>
      </c>
    </row>
    <row r="92" spans="1:17" s="17" customFormat="1" ht="63.75" customHeight="1" x14ac:dyDescent="0.3">
      <c r="A92" s="37" t="s">
        <v>578</v>
      </c>
      <c r="B92" s="37"/>
      <c r="C92" s="14" t="s">
        <v>148</v>
      </c>
      <c r="D92" s="37" t="s">
        <v>149</v>
      </c>
      <c r="E92" s="37"/>
      <c r="F92" s="14" t="s">
        <v>150</v>
      </c>
      <c r="G92" s="37" t="s">
        <v>381</v>
      </c>
      <c r="H92" s="37"/>
      <c r="I92" s="14" t="s">
        <v>382</v>
      </c>
      <c r="J92" s="14" t="s">
        <v>55</v>
      </c>
      <c r="K92" s="21"/>
      <c r="L92" s="22"/>
      <c r="M92" s="14" t="s">
        <v>55</v>
      </c>
      <c r="N92" s="21"/>
      <c r="O92" s="24"/>
      <c r="P92" s="16">
        <f t="shared" si="7"/>
        <v>0</v>
      </c>
      <c r="Q92" s="16">
        <f t="shared" si="8"/>
        <v>0</v>
      </c>
    </row>
    <row r="93" spans="1:17" s="17" customFormat="1" ht="51" customHeight="1" x14ac:dyDescent="0.3">
      <c r="A93" s="37" t="s">
        <v>579</v>
      </c>
      <c r="B93" s="37"/>
      <c r="C93" s="14" t="s">
        <v>148</v>
      </c>
      <c r="D93" s="37" t="s">
        <v>151</v>
      </c>
      <c r="E93" s="37"/>
      <c r="F93" s="14" t="s">
        <v>152</v>
      </c>
      <c r="G93" s="37" t="s">
        <v>383</v>
      </c>
      <c r="H93" s="37"/>
      <c r="I93" s="14" t="s">
        <v>153</v>
      </c>
      <c r="J93" s="14" t="s">
        <v>55</v>
      </c>
      <c r="K93" s="21"/>
      <c r="L93" s="22"/>
      <c r="M93" s="14" t="s">
        <v>55</v>
      </c>
      <c r="N93" s="21"/>
      <c r="O93" s="24"/>
      <c r="P93" s="16">
        <f t="shared" si="7"/>
        <v>0</v>
      </c>
      <c r="Q93" s="16">
        <f t="shared" si="8"/>
        <v>0</v>
      </c>
    </row>
    <row r="94" spans="1:17" s="17" customFormat="1" ht="102.6" customHeight="1" x14ac:dyDescent="0.3">
      <c r="A94" s="37" t="s">
        <v>580</v>
      </c>
      <c r="B94" s="37"/>
      <c r="C94" s="14" t="s">
        <v>154</v>
      </c>
      <c r="D94" s="37" t="s">
        <v>155</v>
      </c>
      <c r="E94" s="37"/>
      <c r="F94" s="14" t="s">
        <v>156</v>
      </c>
      <c r="G94" s="37" t="s">
        <v>384</v>
      </c>
      <c r="H94" s="37"/>
      <c r="I94" s="14" t="s">
        <v>385</v>
      </c>
      <c r="J94" s="14" t="s">
        <v>55</v>
      </c>
      <c r="K94" s="21"/>
      <c r="L94" s="22"/>
      <c r="M94" s="14" t="s">
        <v>55</v>
      </c>
      <c r="N94" s="21"/>
      <c r="O94" s="24"/>
      <c r="P94" s="16">
        <f t="shared" si="7"/>
        <v>0</v>
      </c>
      <c r="Q94" s="16">
        <f t="shared" si="8"/>
        <v>0</v>
      </c>
    </row>
    <row r="95" spans="1:17" s="17" customFormat="1" ht="60.6" customHeight="1" x14ac:dyDescent="0.3">
      <c r="A95" s="37" t="s">
        <v>581</v>
      </c>
      <c r="B95" s="37"/>
      <c r="C95" s="14" t="s">
        <v>154</v>
      </c>
      <c r="D95" s="37" t="s">
        <v>157</v>
      </c>
      <c r="E95" s="37"/>
      <c r="F95" s="14" t="s">
        <v>158</v>
      </c>
      <c r="G95" s="37" t="s">
        <v>386</v>
      </c>
      <c r="H95" s="37"/>
      <c r="I95" s="14" t="s">
        <v>387</v>
      </c>
      <c r="J95" s="14" t="s">
        <v>55</v>
      </c>
      <c r="K95" s="21"/>
      <c r="L95" s="22"/>
      <c r="M95" s="14" t="s">
        <v>55</v>
      </c>
      <c r="N95" s="21"/>
      <c r="O95" s="24"/>
      <c r="P95" s="16">
        <f t="shared" si="7"/>
        <v>0</v>
      </c>
      <c r="Q95" s="16">
        <f t="shared" si="8"/>
        <v>0</v>
      </c>
    </row>
    <row r="96" spans="1:17" s="17" customFormat="1" ht="76.2" customHeight="1" x14ac:dyDescent="0.3">
      <c r="A96" s="37" t="s">
        <v>582</v>
      </c>
      <c r="B96" s="37"/>
      <c r="C96" s="14" t="s">
        <v>154</v>
      </c>
      <c r="D96" s="37" t="s">
        <v>159</v>
      </c>
      <c r="E96" s="37"/>
      <c r="F96" s="14" t="s">
        <v>160</v>
      </c>
      <c r="G96" s="37" t="s">
        <v>388</v>
      </c>
      <c r="H96" s="37"/>
      <c r="I96" s="14" t="s">
        <v>389</v>
      </c>
      <c r="J96" s="14" t="s">
        <v>55</v>
      </c>
      <c r="K96" s="21"/>
      <c r="L96" s="22"/>
      <c r="M96" s="14" t="s">
        <v>55</v>
      </c>
      <c r="N96" s="21"/>
      <c r="O96" s="24"/>
      <c r="P96" s="16">
        <f t="shared" si="7"/>
        <v>0</v>
      </c>
      <c r="Q96" s="16">
        <f t="shared" si="8"/>
        <v>0</v>
      </c>
    </row>
    <row r="97" spans="1:17" s="17" customFormat="1" ht="73.95" customHeight="1" x14ac:dyDescent="0.3">
      <c r="A97" s="37" t="s">
        <v>583</v>
      </c>
      <c r="B97" s="37"/>
      <c r="C97" s="14" t="s">
        <v>154</v>
      </c>
      <c r="D97" s="37" t="s">
        <v>161</v>
      </c>
      <c r="E97" s="37"/>
      <c r="F97" s="14" t="s">
        <v>162</v>
      </c>
      <c r="G97" s="37" t="s">
        <v>390</v>
      </c>
      <c r="H97" s="37"/>
      <c r="I97" s="14" t="s">
        <v>163</v>
      </c>
      <c r="J97" s="14" t="s">
        <v>55</v>
      </c>
      <c r="K97" s="21"/>
      <c r="L97" s="22"/>
      <c r="M97" s="14" t="s">
        <v>55</v>
      </c>
      <c r="N97" s="21"/>
      <c r="O97" s="24"/>
      <c r="P97" s="16">
        <f t="shared" si="7"/>
        <v>0</v>
      </c>
      <c r="Q97" s="16">
        <f t="shared" si="8"/>
        <v>0</v>
      </c>
    </row>
    <row r="98" spans="1:17" s="17" customFormat="1" ht="67.95" customHeight="1" x14ac:dyDescent="0.3">
      <c r="A98" s="37" t="s">
        <v>584</v>
      </c>
      <c r="B98" s="37"/>
      <c r="C98" s="14" t="s">
        <v>154</v>
      </c>
      <c r="D98" s="37" t="s">
        <v>161</v>
      </c>
      <c r="E98" s="37"/>
      <c r="F98" s="14" t="s">
        <v>164</v>
      </c>
      <c r="G98" s="37" t="s">
        <v>391</v>
      </c>
      <c r="H98" s="37"/>
      <c r="I98" s="14" t="s">
        <v>392</v>
      </c>
      <c r="J98" s="14" t="s">
        <v>55</v>
      </c>
      <c r="K98" s="21"/>
      <c r="L98" s="22"/>
      <c r="M98" s="14" t="s">
        <v>55</v>
      </c>
      <c r="N98" s="21"/>
      <c r="O98" s="24"/>
      <c r="P98" s="16">
        <f t="shared" si="7"/>
        <v>0</v>
      </c>
      <c r="Q98" s="16">
        <f t="shared" si="8"/>
        <v>0</v>
      </c>
    </row>
    <row r="99" spans="1:17" s="17" customFormat="1" ht="51.75" customHeight="1" x14ac:dyDescent="0.3">
      <c r="A99" s="31" t="s">
        <v>585</v>
      </c>
      <c r="B99" s="33"/>
      <c r="C99" s="14" t="s">
        <v>154</v>
      </c>
      <c r="D99" s="37" t="s">
        <v>161</v>
      </c>
      <c r="E99" s="37"/>
      <c r="F99" s="14" t="s">
        <v>165</v>
      </c>
      <c r="G99" s="37" t="s">
        <v>393</v>
      </c>
      <c r="H99" s="37"/>
      <c r="I99" s="14" t="s">
        <v>394</v>
      </c>
      <c r="J99" s="14" t="s">
        <v>55</v>
      </c>
      <c r="K99" s="21"/>
      <c r="L99" s="22"/>
      <c r="M99" s="14" t="s">
        <v>55</v>
      </c>
      <c r="N99" s="21"/>
      <c r="O99" s="24"/>
      <c r="P99" s="16">
        <f>K99+N99</f>
        <v>0</v>
      </c>
      <c r="Q99" s="16">
        <f t="shared" si="8"/>
        <v>0</v>
      </c>
    </row>
    <row r="100" spans="1:17" s="17" customFormat="1" ht="76.5" customHeight="1" x14ac:dyDescent="0.3">
      <c r="A100" s="31" t="s">
        <v>586</v>
      </c>
      <c r="B100" s="33"/>
      <c r="C100" s="14" t="s">
        <v>154</v>
      </c>
      <c r="D100" s="37" t="s">
        <v>166</v>
      </c>
      <c r="E100" s="37"/>
      <c r="F100" s="14" t="s">
        <v>167</v>
      </c>
      <c r="G100" s="37" t="s">
        <v>395</v>
      </c>
      <c r="H100" s="37"/>
      <c r="I100" s="14" t="s">
        <v>396</v>
      </c>
      <c r="J100" s="14" t="s">
        <v>55</v>
      </c>
      <c r="K100" s="21"/>
      <c r="L100" s="22"/>
      <c r="M100" s="14" t="s">
        <v>55</v>
      </c>
      <c r="N100" s="21"/>
      <c r="O100" s="24"/>
      <c r="P100" s="16">
        <f t="shared" si="7"/>
        <v>0</v>
      </c>
      <c r="Q100" s="16">
        <f t="shared" si="8"/>
        <v>0</v>
      </c>
    </row>
    <row r="101" spans="1:17" s="17" customFormat="1" ht="41.4" x14ac:dyDescent="0.3">
      <c r="A101" s="37" t="s">
        <v>587</v>
      </c>
      <c r="B101" s="37"/>
      <c r="C101" s="14" t="s">
        <v>154</v>
      </c>
      <c r="D101" s="37" t="s">
        <v>168</v>
      </c>
      <c r="E101" s="37"/>
      <c r="F101" s="14" t="s">
        <v>169</v>
      </c>
      <c r="G101" s="37" t="s">
        <v>397</v>
      </c>
      <c r="H101" s="37"/>
      <c r="I101" s="14" t="s">
        <v>398</v>
      </c>
      <c r="J101" s="14" t="s">
        <v>55</v>
      </c>
      <c r="K101" s="21"/>
      <c r="L101" s="22"/>
      <c r="M101" s="14" t="s">
        <v>55</v>
      </c>
      <c r="N101" s="21"/>
      <c r="O101" s="24"/>
      <c r="P101" s="16">
        <f t="shared" si="7"/>
        <v>0</v>
      </c>
      <c r="Q101" s="16">
        <f t="shared" si="8"/>
        <v>0</v>
      </c>
    </row>
    <row r="102" spans="1:17" s="17" customFormat="1" ht="36.75" customHeight="1" x14ac:dyDescent="0.3">
      <c r="A102" s="37" t="s">
        <v>588</v>
      </c>
      <c r="B102" s="37"/>
      <c r="C102" s="14" t="s">
        <v>170</v>
      </c>
      <c r="D102" s="37" t="s">
        <v>171</v>
      </c>
      <c r="E102" s="37"/>
      <c r="F102" s="14" t="s">
        <v>172</v>
      </c>
      <c r="G102" s="37" t="s">
        <v>399</v>
      </c>
      <c r="H102" s="37"/>
      <c r="I102" s="14" t="s">
        <v>400</v>
      </c>
      <c r="J102" s="14" t="s">
        <v>55</v>
      </c>
      <c r="K102" s="21"/>
      <c r="L102" s="22"/>
      <c r="M102" s="14" t="s">
        <v>55</v>
      </c>
      <c r="N102" s="21"/>
      <c r="O102" s="24"/>
      <c r="P102" s="16">
        <f t="shared" si="7"/>
        <v>0</v>
      </c>
      <c r="Q102" s="16">
        <f t="shared" si="8"/>
        <v>0</v>
      </c>
    </row>
    <row r="103" spans="1:17" s="17" customFormat="1" ht="59.4" customHeight="1" x14ac:dyDescent="0.3">
      <c r="A103" s="37" t="s">
        <v>589</v>
      </c>
      <c r="B103" s="37"/>
      <c r="C103" s="14" t="s">
        <v>170</v>
      </c>
      <c r="D103" s="37" t="s">
        <v>173</v>
      </c>
      <c r="E103" s="37"/>
      <c r="F103" s="14" t="s">
        <v>174</v>
      </c>
      <c r="G103" s="37" t="s">
        <v>401</v>
      </c>
      <c r="H103" s="37"/>
      <c r="I103" s="14" t="s">
        <v>402</v>
      </c>
      <c r="J103" s="14" t="s">
        <v>55</v>
      </c>
      <c r="K103" s="21"/>
      <c r="L103" s="22"/>
      <c r="M103" s="14" t="s">
        <v>55</v>
      </c>
      <c r="N103" s="21"/>
      <c r="O103" s="24"/>
      <c r="P103" s="16">
        <f t="shared" si="7"/>
        <v>0</v>
      </c>
      <c r="Q103" s="16">
        <f t="shared" si="8"/>
        <v>0</v>
      </c>
    </row>
    <row r="104" spans="1:17" s="17" customFormat="1" ht="75" customHeight="1" x14ac:dyDescent="0.3">
      <c r="A104" s="37" t="s">
        <v>590</v>
      </c>
      <c r="B104" s="37"/>
      <c r="C104" s="14" t="s">
        <v>170</v>
      </c>
      <c r="D104" s="37" t="s">
        <v>175</v>
      </c>
      <c r="E104" s="37"/>
      <c r="F104" s="14" t="s">
        <v>176</v>
      </c>
      <c r="G104" s="37" t="s">
        <v>403</v>
      </c>
      <c r="H104" s="37"/>
      <c r="I104" s="14" t="s">
        <v>404</v>
      </c>
      <c r="J104" s="14" t="s">
        <v>55</v>
      </c>
      <c r="K104" s="21"/>
      <c r="L104" s="22"/>
      <c r="M104" s="14" t="s">
        <v>55</v>
      </c>
      <c r="N104" s="21"/>
      <c r="O104" s="24"/>
      <c r="P104" s="16">
        <f t="shared" si="7"/>
        <v>0</v>
      </c>
      <c r="Q104" s="16">
        <f t="shared" si="8"/>
        <v>0</v>
      </c>
    </row>
    <row r="105" spans="1:17" s="17" customFormat="1" ht="67.2" customHeight="1" x14ac:dyDescent="0.3">
      <c r="A105" s="37" t="s">
        <v>591</v>
      </c>
      <c r="B105" s="37"/>
      <c r="C105" s="14" t="s">
        <v>170</v>
      </c>
      <c r="D105" s="37" t="s">
        <v>177</v>
      </c>
      <c r="E105" s="37"/>
      <c r="F105" s="14" t="s">
        <v>178</v>
      </c>
      <c r="G105" s="37" t="s">
        <v>405</v>
      </c>
      <c r="H105" s="37"/>
      <c r="I105" s="14" t="s">
        <v>406</v>
      </c>
      <c r="J105" s="14" t="s">
        <v>55</v>
      </c>
      <c r="K105" s="21"/>
      <c r="L105" s="22"/>
      <c r="M105" s="14" t="s">
        <v>55</v>
      </c>
      <c r="N105" s="21"/>
      <c r="O105" s="24"/>
      <c r="P105" s="16">
        <f t="shared" si="7"/>
        <v>0</v>
      </c>
      <c r="Q105" s="16">
        <f t="shared" si="8"/>
        <v>0</v>
      </c>
    </row>
    <row r="106" spans="1:17" s="17" customFormat="1" ht="61.2" customHeight="1" x14ac:dyDescent="0.3">
      <c r="A106" s="37" t="s">
        <v>592</v>
      </c>
      <c r="B106" s="37"/>
      <c r="C106" s="14" t="s">
        <v>170</v>
      </c>
      <c r="D106" s="37" t="s">
        <v>179</v>
      </c>
      <c r="E106" s="37"/>
      <c r="F106" s="14" t="s">
        <v>180</v>
      </c>
      <c r="G106" s="37" t="s">
        <v>407</v>
      </c>
      <c r="H106" s="37"/>
      <c r="I106" s="14" t="s">
        <v>408</v>
      </c>
      <c r="J106" s="14" t="s">
        <v>55</v>
      </c>
      <c r="K106" s="21"/>
      <c r="L106" s="22"/>
      <c r="M106" s="14" t="s">
        <v>55</v>
      </c>
      <c r="N106" s="21"/>
      <c r="O106" s="24"/>
      <c r="P106" s="16">
        <f t="shared" si="7"/>
        <v>0</v>
      </c>
      <c r="Q106" s="16">
        <f t="shared" si="8"/>
        <v>0</v>
      </c>
    </row>
    <row r="107" spans="1:17" s="17" customFormat="1" ht="63.75" customHeight="1" x14ac:dyDescent="0.3">
      <c r="A107" s="37" t="s">
        <v>593</v>
      </c>
      <c r="B107" s="37"/>
      <c r="C107" s="14" t="s">
        <v>170</v>
      </c>
      <c r="D107" s="37" t="s">
        <v>181</v>
      </c>
      <c r="E107" s="37"/>
      <c r="F107" s="14" t="s">
        <v>182</v>
      </c>
      <c r="G107" s="37" t="s">
        <v>409</v>
      </c>
      <c r="H107" s="37"/>
      <c r="I107" s="14" t="s">
        <v>410</v>
      </c>
      <c r="J107" s="14" t="s">
        <v>55</v>
      </c>
      <c r="K107" s="21"/>
      <c r="L107" s="22"/>
      <c r="M107" s="14" t="s">
        <v>55</v>
      </c>
      <c r="N107" s="21"/>
      <c r="O107" s="24"/>
      <c r="P107" s="16">
        <f>K107+N107</f>
        <v>0</v>
      </c>
      <c r="Q107" s="16">
        <f t="shared" si="8"/>
        <v>0</v>
      </c>
    </row>
    <row r="108" spans="1:17" s="17" customFormat="1" ht="72.599999999999994" customHeight="1" x14ac:dyDescent="0.3">
      <c r="A108" s="37" t="s">
        <v>594</v>
      </c>
      <c r="B108" s="37"/>
      <c r="C108" s="14" t="s">
        <v>170</v>
      </c>
      <c r="D108" s="37" t="s">
        <v>183</v>
      </c>
      <c r="E108" s="37"/>
      <c r="F108" s="14" t="s">
        <v>184</v>
      </c>
      <c r="G108" s="37" t="s">
        <v>411</v>
      </c>
      <c r="H108" s="37"/>
      <c r="I108" s="14" t="s">
        <v>412</v>
      </c>
      <c r="J108" s="14" t="s">
        <v>55</v>
      </c>
      <c r="K108" s="21"/>
      <c r="L108" s="22"/>
      <c r="M108" s="14" t="s">
        <v>55</v>
      </c>
      <c r="N108" s="21"/>
      <c r="O108" s="24"/>
      <c r="P108" s="16">
        <f t="shared" si="7"/>
        <v>0</v>
      </c>
      <c r="Q108" s="16">
        <f t="shared" si="8"/>
        <v>0</v>
      </c>
    </row>
    <row r="109" spans="1:17" s="17" customFormat="1" ht="69.599999999999994" customHeight="1" x14ac:dyDescent="0.3">
      <c r="A109" s="37" t="s">
        <v>595</v>
      </c>
      <c r="B109" s="37"/>
      <c r="C109" s="14" t="s">
        <v>170</v>
      </c>
      <c r="D109" s="37" t="s">
        <v>185</v>
      </c>
      <c r="E109" s="37"/>
      <c r="F109" s="14" t="s">
        <v>186</v>
      </c>
      <c r="G109" s="37" t="s">
        <v>187</v>
      </c>
      <c r="H109" s="37"/>
      <c r="I109" s="14" t="s">
        <v>413</v>
      </c>
      <c r="J109" s="14" t="s">
        <v>55</v>
      </c>
      <c r="K109" s="21"/>
      <c r="L109" s="22"/>
      <c r="M109" s="14" t="s">
        <v>55</v>
      </c>
      <c r="N109" s="21"/>
      <c r="O109" s="24"/>
      <c r="P109" s="16">
        <f t="shared" si="7"/>
        <v>0</v>
      </c>
      <c r="Q109" s="16">
        <f t="shared" si="8"/>
        <v>0</v>
      </c>
    </row>
    <row r="110" spans="1:17" s="17" customFormat="1" ht="80.400000000000006" customHeight="1" x14ac:dyDescent="0.3">
      <c r="A110" s="37" t="s">
        <v>596</v>
      </c>
      <c r="B110" s="37"/>
      <c r="C110" s="14" t="s">
        <v>170</v>
      </c>
      <c r="D110" s="37" t="s">
        <v>188</v>
      </c>
      <c r="E110" s="37"/>
      <c r="F110" s="14" t="s">
        <v>189</v>
      </c>
      <c r="G110" s="37" t="s">
        <v>414</v>
      </c>
      <c r="H110" s="37"/>
      <c r="I110" s="14" t="s">
        <v>415</v>
      </c>
      <c r="J110" s="14" t="s">
        <v>55</v>
      </c>
      <c r="K110" s="21"/>
      <c r="L110" s="22"/>
      <c r="M110" s="14" t="s">
        <v>55</v>
      </c>
      <c r="N110" s="21"/>
      <c r="O110" s="24"/>
      <c r="P110" s="16">
        <f t="shared" si="7"/>
        <v>0</v>
      </c>
      <c r="Q110" s="16">
        <f t="shared" si="8"/>
        <v>0</v>
      </c>
    </row>
    <row r="111" spans="1:17" s="17" customFormat="1" ht="27.6" x14ac:dyDescent="0.3">
      <c r="A111" s="37" t="s">
        <v>597</v>
      </c>
      <c r="B111" s="37"/>
      <c r="C111" s="14" t="s">
        <v>170</v>
      </c>
      <c r="D111" s="37" t="s">
        <v>190</v>
      </c>
      <c r="E111" s="37"/>
      <c r="F111" s="14" t="s">
        <v>191</v>
      </c>
      <c r="G111" s="37" t="s">
        <v>416</v>
      </c>
      <c r="H111" s="37"/>
      <c r="I111" s="14" t="s">
        <v>417</v>
      </c>
      <c r="J111" s="14" t="s">
        <v>55</v>
      </c>
      <c r="K111" s="21"/>
      <c r="L111" s="22"/>
      <c r="M111" s="14" t="s">
        <v>55</v>
      </c>
      <c r="N111" s="21"/>
      <c r="O111" s="24"/>
      <c r="P111" s="16">
        <f t="shared" si="7"/>
        <v>0</v>
      </c>
      <c r="Q111" s="16">
        <f t="shared" si="8"/>
        <v>0</v>
      </c>
    </row>
    <row r="112" spans="1:17" s="17" customFormat="1" ht="27.6" x14ac:dyDescent="0.3">
      <c r="A112" s="37" t="s">
        <v>598</v>
      </c>
      <c r="B112" s="37"/>
      <c r="C112" s="14" t="s">
        <v>170</v>
      </c>
      <c r="D112" s="37" t="s">
        <v>192</v>
      </c>
      <c r="E112" s="37"/>
      <c r="F112" s="14" t="s">
        <v>193</v>
      </c>
      <c r="G112" s="37" t="s">
        <v>418</v>
      </c>
      <c r="H112" s="37"/>
      <c r="I112" s="14" t="s">
        <v>419</v>
      </c>
      <c r="J112" s="14" t="s">
        <v>55</v>
      </c>
      <c r="K112" s="21"/>
      <c r="L112" s="22"/>
      <c r="M112" s="14" t="s">
        <v>55</v>
      </c>
      <c r="N112" s="21"/>
      <c r="O112" s="24"/>
      <c r="P112" s="16">
        <f t="shared" si="7"/>
        <v>0</v>
      </c>
      <c r="Q112" s="16">
        <f t="shared" si="8"/>
        <v>0</v>
      </c>
    </row>
    <row r="113" spans="1:17" s="17" customFormat="1" ht="51" customHeight="1" x14ac:dyDescent="0.3">
      <c r="A113" s="37" t="s">
        <v>599</v>
      </c>
      <c r="B113" s="37"/>
      <c r="C113" s="14" t="s">
        <v>170</v>
      </c>
      <c r="D113" s="37" t="s">
        <v>194</v>
      </c>
      <c r="E113" s="37"/>
      <c r="F113" s="14" t="s">
        <v>195</v>
      </c>
      <c r="G113" s="37" t="s">
        <v>420</v>
      </c>
      <c r="H113" s="37"/>
      <c r="I113" s="14" t="s">
        <v>421</v>
      </c>
      <c r="J113" s="14" t="s">
        <v>55</v>
      </c>
      <c r="K113" s="21"/>
      <c r="L113" s="22"/>
      <c r="M113" s="14" t="s">
        <v>55</v>
      </c>
      <c r="N113" s="21"/>
      <c r="O113" s="24"/>
      <c r="P113" s="16">
        <f t="shared" si="7"/>
        <v>0</v>
      </c>
      <c r="Q113" s="16">
        <f t="shared" si="8"/>
        <v>0</v>
      </c>
    </row>
    <row r="114" spans="1:17" s="17" customFormat="1" ht="71.25" customHeight="1" x14ac:dyDescent="0.3">
      <c r="A114" s="37" t="s">
        <v>600</v>
      </c>
      <c r="B114" s="37"/>
      <c r="C114" s="14" t="s">
        <v>170</v>
      </c>
      <c r="D114" s="37" t="s">
        <v>175</v>
      </c>
      <c r="E114" s="37"/>
      <c r="F114" s="14" t="s">
        <v>196</v>
      </c>
      <c r="G114" s="37" t="s">
        <v>422</v>
      </c>
      <c r="H114" s="37"/>
      <c r="I114" s="14" t="s">
        <v>423</v>
      </c>
      <c r="J114" s="14" t="s">
        <v>55</v>
      </c>
      <c r="K114" s="21"/>
      <c r="L114" s="22"/>
      <c r="M114" s="14" t="s">
        <v>55</v>
      </c>
      <c r="N114" s="21"/>
      <c r="O114" s="24"/>
      <c r="P114" s="16">
        <f t="shared" si="7"/>
        <v>0</v>
      </c>
      <c r="Q114" s="16">
        <f t="shared" si="8"/>
        <v>0</v>
      </c>
    </row>
    <row r="115" spans="1:17" s="17" customFormat="1" ht="41.4" x14ac:dyDescent="0.3">
      <c r="A115" s="37" t="s">
        <v>601</v>
      </c>
      <c r="B115" s="37"/>
      <c r="C115" s="14" t="s">
        <v>170</v>
      </c>
      <c r="D115" s="37" t="s">
        <v>197</v>
      </c>
      <c r="E115" s="37"/>
      <c r="F115" s="14" t="s">
        <v>198</v>
      </c>
      <c r="G115" s="37" t="s">
        <v>424</v>
      </c>
      <c r="H115" s="37"/>
      <c r="I115" s="14" t="s">
        <v>425</v>
      </c>
      <c r="J115" s="14" t="s">
        <v>55</v>
      </c>
      <c r="K115" s="21"/>
      <c r="L115" s="22"/>
      <c r="M115" s="14" t="s">
        <v>55</v>
      </c>
      <c r="N115" s="21"/>
      <c r="O115" s="24"/>
      <c r="P115" s="16">
        <f t="shared" si="7"/>
        <v>0</v>
      </c>
      <c r="Q115" s="16">
        <f t="shared" si="8"/>
        <v>0</v>
      </c>
    </row>
    <row r="116" spans="1:17" s="17" customFormat="1" ht="51" customHeight="1" x14ac:dyDescent="0.3">
      <c r="A116" s="37" t="s">
        <v>602</v>
      </c>
      <c r="B116" s="37"/>
      <c r="C116" s="14" t="s">
        <v>199</v>
      </c>
      <c r="D116" s="37" t="s">
        <v>200</v>
      </c>
      <c r="E116" s="37"/>
      <c r="F116" s="14" t="s">
        <v>201</v>
      </c>
      <c r="G116" s="37" t="s">
        <v>426</v>
      </c>
      <c r="H116" s="37"/>
      <c r="I116" s="14" t="s">
        <v>202</v>
      </c>
      <c r="J116" s="14" t="s">
        <v>55</v>
      </c>
      <c r="K116" s="21"/>
      <c r="L116" s="22"/>
      <c r="M116" s="14" t="s">
        <v>55</v>
      </c>
      <c r="N116" s="21"/>
      <c r="O116" s="24"/>
      <c r="P116" s="16">
        <f t="shared" si="7"/>
        <v>0</v>
      </c>
      <c r="Q116" s="16">
        <f t="shared" si="8"/>
        <v>0</v>
      </c>
    </row>
    <row r="117" spans="1:17" s="17" customFormat="1" ht="63.75" customHeight="1" x14ac:dyDescent="0.3">
      <c r="A117" s="37" t="s">
        <v>603</v>
      </c>
      <c r="B117" s="37"/>
      <c r="C117" s="14" t="s">
        <v>203</v>
      </c>
      <c r="D117" s="37" t="s">
        <v>204</v>
      </c>
      <c r="E117" s="37"/>
      <c r="F117" s="14" t="s">
        <v>205</v>
      </c>
      <c r="G117" s="37" t="s">
        <v>427</v>
      </c>
      <c r="H117" s="37"/>
      <c r="I117" s="14" t="s">
        <v>428</v>
      </c>
      <c r="J117" s="14" t="s">
        <v>55</v>
      </c>
      <c r="K117" s="21"/>
      <c r="L117" s="22"/>
      <c r="M117" s="14" t="s">
        <v>55</v>
      </c>
      <c r="N117" s="21"/>
      <c r="O117" s="24"/>
      <c r="P117" s="16">
        <f t="shared" si="7"/>
        <v>0</v>
      </c>
      <c r="Q117" s="16">
        <f t="shared" si="8"/>
        <v>0</v>
      </c>
    </row>
    <row r="118" spans="1:17" s="17" customFormat="1" ht="51" customHeight="1" x14ac:dyDescent="0.3">
      <c r="A118" s="37" t="s">
        <v>604</v>
      </c>
      <c r="B118" s="37"/>
      <c r="C118" s="14" t="s">
        <v>206</v>
      </c>
      <c r="D118" s="37" t="s">
        <v>207</v>
      </c>
      <c r="E118" s="37"/>
      <c r="F118" s="14" t="s">
        <v>208</v>
      </c>
      <c r="G118" s="37" t="s">
        <v>429</v>
      </c>
      <c r="H118" s="37"/>
      <c r="I118" s="14" t="s">
        <v>430</v>
      </c>
      <c r="J118" s="14" t="s">
        <v>55</v>
      </c>
      <c r="K118" s="21"/>
      <c r="L118" s="22"/>
      <c r="M118" s="14" t="s">
        <v>55</v>
      </c>
      <c r="N118" s="21"/>
      <c r="O118" s="24"/>
      <c r="P118" s="16">
        <f t="shared" si="7"/>
        <v>0</v>
      </c>
      <c r="Q118" s="16">
        <f t="shared" si="8"/>
        <v>0</v>
      </c>
    </row>
    <row r="119" spans="1:17" s="17" customFormat="1" ht="38.25" customHeight="1" x14ac:dyDescent="0.3">
      <c r="A119" s="37" t="s">
        <v>605</v>
      </c>
      <c r="B119" s="37"/>
      <c r="C119" s="14" t="s">
        <v>209</v>
      </c>
      <c r="D119" s="37" t="s">
        <v>210</v>
      </c>
      <c r="E119" s="37"/>
      <c r="F119" s="14" t="s">
        <v>211</v>
      </c>
      <c r="G119" s="37" t="s">
        <v>431</v>
      </c>
      <c r="H119" s="37"/>
      <c r="I119" s="14" t="s">
        <v>432</v>
      </c>
      <c r="J119" s="14" t="s">
        <v>55</v>
      </c>
      <c r="K119" s="21"/>
      <c r="L119" s="22"/>
      <c r="M119" s="14" t="s">
        <v>55</v>
      </c>
      <c r="N119" s="21"/>
      <c r="O119" s="24"/>
      <c r="P119" s="16">
        <f t="shared" si="7"/>
        <v>0</v>
      </c>
      <c r="Q119" s="16">
        <f t="shared" si="8"/>
        <v>0</v>
      </c>
    </row>
    <row r="120" spans="1:17" s="17" customFormat="1" ht="38.25" customHeight="1" x14ac:dyDescent="0.3">
      <c r="A120" s="37" t="s">
        <v>606</v>
      </c>
      <c r="B120" s="37"/>
      <c r="C120" s="14" t="s">
        <v>209</v>
      </c>
      <c r="D120" s="37" t="s">
        <v>212</v>
      </c>
      <c r="E120" s="37"/>
      <c r="F120" s="14" t="s">
        <v>213</v>
      </c>
      <c r="G120" s="37" t="s">
        <v>433</v>
      </c>
      <c r="H120" s="37"/>
      <c r="I120" s="14" t="s">
        <v>434</v>
      </c>
      <c r="J120" s="14" t="s">
        <v>55</v>
      </c>
      <c r="K120" s="21"/>
      <c r="L120" s="22"/>
      <c r="M120" s="14" t="s">
        <v>55</v>
      </c>
      <c r="N120" s="21"/>
      <c r="O120" s="24"/>
      <c r="P120" s="16">
        <f t="shared" si="7"/>
        <v>0</v>
      </c>
      <c r="Q120" s="16">
        <f t="shared" si="8"/>
        <v>0</v>
      </c>
    </row>
    <row r="121" spans="1:17" s="17" customFormat="1" ht="63.75" customHeight="1" x14ac:dyDescent="0.3">
      <c r="A121" s="37" t="s">
        <v>607</v>
      </c>
      <c r="B121" s="37"/>
      <c r="C121" s="14" t="s">
        <v>209</v>
      </c>
      <c r="D121" s="37" t="s">
        <v>214</v>
      </c>
      <c r="E121" s="37"/>
      <c r="F121" s="14" t="s">
        <v>215</v>
      </c>
      <c r="G121" s="37" t="s">
        <v>435</v>
      </c>
      <c r="H121" s="37"/>
      <c r="I121" s="14" t="s">
        <v>436</v>
      </c>
      <c r="J121" s="14" t="s">
        <v>55</v>
      </c>
      <c r="K121" s="21"/>
      <c r="L121" s="22"/>
      <c r="M121" s="14" t="s">
        <v>55</v>
      </c>
      <c r="N121" s="21"/>
      <c r="O121" s="24"/>
      <c r="P121" s="16">
        <f t="shared" si="7"/>
        <v>0</v>
      </c>
      <c r="Q121" s="16">
        <f t="shared" si="8"/>
        <v>0</v>
      </c>
    </row>
    <row r="122" spans="1:17" s="17" customFormat="1" ht="75.75" customHeight="1" x14ac:dyDescent="0.3">
      <c r="A122" s="37" t="s">
        <v>608</v>
      </c>
      <c r="B122" s="37"/>
      <c r="C122" s="14" t="s">
        <v>209</v>
      </c>
      <c r="D122" s="37" t="s">
        <v>216</v>
      </c>
      <c r="E122" s="37"/>
      <c r="F122" s="14" t="s">
        <v>217</v>
      </c>
      <c r="G122" s="37" t="s">
        <v>437</v>
      </c>
      <c r="H122" s="37"/>
      <c r="I122" s="14" t="s">
        <v>438</v>
      </c>
      <c r="J122" s="14" t="s">
        <v>55</v>
      </c>
      <c r="K122" s="21"/>
      <c r="L122" s="22"/>
      <c r="M122" s="14" t="s">
        <v>55</v>
      </c>
      <c r="N122" s="21"/>
      <c r="O122" s="24"/>
      <c r="P122" s="16">
        <f t="shared" si="7"/>
        <v>0</v>
      </c>
      <c r="Q122" s="16">
        <f t="shared" si="8"/>
        <v>0</v>
      </c>
    </row>
    <row r="123" spans="1:17" s="17" customFormat="1" ht="41.4" x14ac:dyDescent="0.3">
      <c r="A123" s="37" t="s">
        <v>609</v>
      </c>
      <c r="B123" s="37"/>
      <c r="C123" s="14" t="s">
        <v>209</v>
      </c>
      <c r="D123" s="37" t="s">
        <v>212</v>
      </c>
      <c r="E123" s="37"/>
      <c r="F123" s="14" t="s">
        <v>218</v>
      </c>
      <c r="G123" s="37" t="s">
        <v>439</v>
      </c>
      <c r="H123" s="37"/>
      <c r="I123" s="14"/>
      <c r="J123" s="14" t="s">
        <v>55</v>
      </c>
      <c r="K123" s="21"/>
      <c r="L123" s="22"/>
      <c r="M123" s="14" t="s">
        <v>55</v>
      </c>
      <c r="N123" s="21"/>
      <c r="O123" s="24"/>
      <c r="P123" s="16">
        <f t="shared" si="7"/>
        <v>0</v>
      </c>
      <c r="Q123" s="16">
        <f t="shared" si="8"/>
        <v>0</v>
      </c>
    </row>
    <row r="124" spans="1:17" s="17" customFormat="1" ht="63.75" customHeight="1" x14ac:dyDescent="0.3">
      <c r="A124" s="37" t="s">
        <v>610</v>
      </c>
      <c r="B124" s="37"/>
      <c r="C124" s="14" t="s">
        <v>219</v>
      </c>
      <c r="D124" s="37" t="s">
        <v>220</v>
      </c>
      <c r="E124" s="37"/>
      <c r="F124" s="14" t="s">
        <v>221</v>
      </c>
      <c r="G124" s="37" t="s">
        <v>440</v>
      </c>
      <c r="H124" s="37"/>
      <c r="I124" s="14" t="s">
        <v>441</v>
      </c>
      <c r="J124" s="14" t="s">
        <v>55</v>
      </c>
      <c r="K124" s="21"/>
      <c r="L124" s="22"/>
      <c r="M124" s="14" t="s">
        <v>55</v>
      </c>
      <c r="N124" s="21"/>
      <c r="O124" s="24"/>
      <c r="P124" s="16">
        <f t="shared" ref="P124:P141" si="9">K124+N124</f>
        <v>0</v>
      </c>
      <c r="Q124" s="16">
        <f t="shared" ref="Q124:Q163" si="10">P124*12</f>
        <v>0</v>
      </c>
    </row>
    <row r="125" spans="1:17" s="17" customFormat="1" ht="51" customHeight="1" x14ac:dyDescent="0.3">
      <c r="A125" s="37" t="s">
        <v>611</v>
      </c>
      <c r="B125" s="37"/>
      <c r="C125" s="14" t="s">
        <v>219</v>
      </c>
      <c r="D125" s="37" t="s">
        <v>222</v>
      </c>
      <c r="E125" s="37"/>
      <c r="F125" s="14" t="s">
        <v>223</v>
      </c>
      <c r="G125" s="37" t="s">
        <v>442</v>
      </c>
      <c r="H125" s="37"/>
      <c r="I125" s="14" t="s">
        <v>443</v>
      </c>
      <c r="J125" s="14" t="s">
        <v>55</v>
      </c>
      <c r="K125" s="21"/>
      <c r="L125" s="22"/>
      <c r="M125" s="14" t="s">
        <v>55</v>
      </c>
      <c r="N125" s="21"/>
      <c r="O125" s="24"/>
      <c r="P125" s="16">
        <f t="shared" si="9"/>
        <v>0</v>
      </c>
      <c r="Q125" s="16">
        <f t="shared" si="10"/>
        <v>0</v>
      </c>
    </row>
    <row r="126" spans="1:17" s="17" customFormat="1" ht="51" customHeight="1" x14ac:dyDescent="0.3">
      <c r="A126" s="37" t="s">
        <v>612</v>
      </c>
      <c r="B126" s="37"/>
      <c r="C126" s="14" t="s">
        <v>219</v>
      </c>
      <c r="D126" s="37" t="s">
        <v>224</v>
      </c>
      <c r="E126" s="37"/>
      <c r="F126" s="14" t="s">
        <v>225</v>
      </c>
      <c r="G126" s="37" t="s">
        <v>444</v>
      </c>
      <c r="H126" s="37"/>
      <c r="I126" s="14" t="s">
        <v>445</v>
      </c>
      <c r="J126" s="14" t="s">
        <v>55</v>
      </c>
      <c r="K126" s="21"/>
      <c r="L126" s="22"/>
      <c r="M126" s="14" t="s">
        <v>55</v>
      </c>
      <c r="N126" s="21"/>
      <c r="O126" s="24"/>
      <c r="P126" s="16">
        <f t="shared" si="9"/>
        <v>0</v>
      </c>
      <c r="Q126" s="16">
        <f t="shared" si="10"/>
        <v>0</v>
      </c>
    </row>
    <row r="127" spans="1:17" s="17" customFormat="1" ht="51" customHeight="1" x14ac:dyDescent="0.3">
      <c r="A127" s="37" t="s">
        <v>613</v>
      </c>
      <c r="B127" s="37"/>
      <c r="C127" s="14" t="s">
        <v>219</v>
      </c>
      <c r="D127" s="37" t="s">
        <v>226</v>
      </c>
      <c r="E127" s="37"/>
      <c r="F127" s="14" t="s">
        <v>227</v>
      </c>
      <c r="G127" s="37" t="s">
        <v>486</v>
      </c>
      <c r="H127" s="37"/>
      <c r="I127" s="14" t="s">
        <v>446</v>
      </c>
      <c r="J127" s="14" t="s">
        <v>55</v>
      </c>
      <c r="K127" s="21"/>
      <c r="L127" s="22"/>
      <c r="M127" s="14" t="s">
        <v>55</v>
      </c>
      <c r="N127" s="21"/>
      <c r="O127" s="24"/>
      <c r="P127" s="16">
        <f t="shared" si="9"/>
        <v>0</v>
      </c>
      <c r="Q127" s="16">
        <f t="shared" si="10"/>
        <v>0</v>
      </c>
    </row>
    <row r="128" spans="1:17" s="17" customFormat="1" ht="51" customHeight="1" x14ac:dyDescent="0.3">
      <c r="A128" s="37" t="s">
        <v>614</v>
      </c>
      <c r="B128" s="37"/>
      <c r="C128" s="14" t="s">
        <v>219</v>
      </c>
      <c r="D128" s="37" t="s">
        <v>228</v>
      </c>
      <c r="E128" s="37"/>
      <c r="F128" s="14" t="s">
        <v>229</v>
      </c>
      <c r="G128" s="37" t="s">
        <v>447</v>
      </c>
      <c r="H128" s="37"/>
      <c r="I128" s="14" t="s">
        <v>448</v>
      </c>
      <c r="J128" s="14" t="s">
        <v>55</v>
      </c>
      <c r="K128" s="21"/>
      <c r="L128" s="22"/>
      <c r="M128" s="14" t="s">
        <v>55</v>
      </c>
      <c r="N128" s="21"/>
      <c r="O128" s="24"/>
      <c r="P128" s="16">
        <f t="shared" si="9"/>
        <v>0</v>
      </c>
      <c r="Q128" s="16">
        <f t="shared" si="10"/>
        <v>0</v>
      </c>
    </row>
    <row r="129" spans="1:17" s="17" customFormat="1" ht="27.6" x14ac:dyDescent="0.3">
      <c r="A129" s="37" t="s">
        <v>615</v>
      </c>
      <c r="B129" s="37"/>
      <c r="C129" s="14" t="s">
        <v>219</v>
      </c>
      <c r="D129" s="37" t="s">
        <v>230</v>
      </c>
      <c r="E129" s="37"/>
      <c r="F129" s="14" t="s">
        <v>231</v>
      </c>
      <c r="G129" s="37" t="s">
        <v>449</v>
      </c>
      <c r="H129" s="37"/>
      <c r="I129" s="14" t="s">
        <v>450</v>
      </c>
      <c r="J129" s="14" t="s">
        <v>55</v>
      </c>
      <c r="K129" s="21"/>
      <c r="L129" s="22"/>
      <c r="M129" s="14" t="s">
        <v>55</v>
      </c>
      <c r="N129" s="21"/>
      <c r="O129" s="24"/>
      <c r="P129" s="16">
        <f t="shared" si="9"/>
        <v>0</v>
      </c>
      <c r="Q129" s="16">
        <f t="shared" si="10"/>
        <v>0</v>
      </c>
    </row>
    <row r="130" spans="1:17" s="17" customFormat="1" ht="51" customHeight="1" x14ac:dyDescent="0.3">
      <c r="A130" s="37" t="s">
        <v>616</v>
      </c>
      <c r="B130" s="37"/>
      <c r="C130" s="14" t="s">
        <v>232</v>
      </c>
      <c r="D130" s="37" t="s">
        <v>233</v>
      </c>
      <c r="E130" s="37"/>
      <c r="F130" s="14" t="s">
        <v>234</v>
      </c>
      <c r="G130" s="37" t="s">
        <v>451</v>
      </c>
      <c r="H130" s="37"/>
      <c r="I130" s="14" t="s">
        <v>452</v>
      </c>
      <c r="J130" s="14" t="s">
        <v>55</v>
      </c>
      <c r="K130" s="21"/>
      <c r="L130" s="22"/>
      <c r="M130" s="14" t="s">
        <v>55</v>
      </c>
      <c r="N130" s="21"/>
      <c r="O130" s="24"/>
      <c r="P130" s="16">
        <f t="shared" si="9"/>
        <v>0</v>
      </c>
      <c r="Q130" s="16">
        <f t="shared" si="10"/>
        <v>0</v>
      </c>
    </row>
    <row r="131" spans="1:17" s="17" customFormat="1" ht="38.25" customHeight="1" x14ac:dyDescent="0.3">
      <c r="A131" s="37" t="s">
        <v>617</v>
      </c>
      <c r="B131" s="37"/>
      <c r="C131" s="14" t="s">
        <v>235</v>
      </c>
      <c r="D131" s="37" t="s">
        <v>236</v>
      </c>
      <c r="E131" s="37"/>
      <c r="F131" s="14" t="s">
        <v>237</v>
      </c>
      <c r="G131" s="37" t="s">
        <v>453</v>
      </c>
      <c r="H131" s="37"/>
      <c r="I131" s="14" t="s">
        <v>454</v>
      </c>
      <c r="J131" s="14" t="s">
        <v>55</v>
      </c>
      <c r="K131" s="21"/>
      <c r="L131" s="22"/>
      <c r="M131" s="14" t="s">
        <v>55</v>
      </c>
      <c r="N131" s="21"/>
      <c r="O131" s="24"/>
      <c r="P131" s="16">
        <f t="shared" si="9"/>
        <v>0</v>
      </c>
      <c r="Q131" s="16">
        <f t="shared" si="10"/>
        <v>0</v>
      </c>
    </row>
    <row r="132" spans="1:17" s="17" customFormat="1" ht="51" customHeight="1" x14ac:dyDescent="0.3">
      <c r="A132" s="37" t="s">
        <v>618</v>
      </c>
      <c r="B132" s="37"/>
      <c r="C132" s="14" t="s">
        <v>235</v>
      </c>
      <c r="D132" s="37" t="s">
        <v>238</v>
      </c>
      <c r="E132" s="37"/>
      <c r="F132" s="14" t="s">
        <v>237</v>
      </c>
      <c r="G132" s="37" t="s">
        <v>455</v>
      </c>
      <c r="H132" s="37"/>
      <c r="I132" s="14" t="s">
        <v>456</v>
      </c>
      <c r="J132" s="14" t="s">
        <v>55</v>
      </c>
      <c r="K132" s="21"/>
      <c r="L132" s="22"/>
      <c r="M132" s="14" t="s">
        <v>55</v>
      </c>
      <c r="N132" s="21"/>
      <c r="O132" s="24"/>
      <c r="P132" s="16">
        <f t="shared" si="9"/>
        <v>0</v>
      </c>
      <c r="Q132" s="16">
        <f t="shared" si="10"/>
        <v>0</v>
      </c>
    </row>
    <row r="133" spans="1:17" s="17" customFormat="1" ht="38.25" customHeight="1" x14ac:dyDescent="0.3">
      <c r="A133" s="37" t="s">
        <v>619</v>
      </c>
      <c r="B133" s="37"/>
      <c r="C133" s="14" t="s">
        <v>235</v>
      </c>
      <c r="D133" s="37" t="s">
        <v>239</v>
      </c>
      <c r="E133" s="37"/>
      <c r="F133" s="14" t="s">
        <v>240</v>
      </c>
      <c r="G133" s="37" t="s">
        <v>457</v>
      </c>
      <c r="H133" s="37"/>
      <c r="I133" s="14" t="s">
        <v>458</v>
      </c>
      <c r="J133" s="14" t="s">
        <v>55</v>
      </c>
      <c r="K133" s="21"/>
      <c r="L133" s="22"/>
      <c r="M133" s="14" t="s">
        <v>55</v>
      </c>
      <c r="N133" s="21"/>
      <c r="O133" s="24"/>
      <c r="P133" s="16">
        <f t="shared" si="9"/>
        <v>0</v>
      </c>
      <c r="Q133" s="16">
        <f t="shared" si="10"/>
        <v>0</v>
      </c>
    </row>
    <row r="134" spans="1:17" s="17" customFormat="1" ht="63.75" customHeight="1" x14ac:dyDescent="0.3">
      <c r="A134" s="37" t="s">
        <v>620</v>
      </c>
      <c r="B134" s="37"/>
      <c r="C134" s="14" t="s">
        <v>235</v>
      </c>
      <c r="D134" s="37" t="s">
        <v>241</v>
      </c>
      <c r="E134" s="37"/>
      <c r="F134" s="14" t="s">
        <v>242</v>
      </c>
      <c r="G134" s="37" t="s">
        <v>459</v>
      </c>
      <c r="H134" s="37"/>
      <c r="I134" s="14" t="s">
        <v>460</v>
      </c>
      <c r="J134" s="14" t="s">
        <v>55</v>
      </c>
      <c r="K134" s="21"/>
      <c r="L134" s="22"/>
      <c r="M134" s="14" t="s">
        <v>55</v>
      </c>
      <c r="N134" s="21"/>
      <c r="O134" s="24"/>
      <c r="P134" s="16">
        <f t="shared" si="9"/>
        <v>0</v>
      </c>
      <c r="Q134" s="16">
        <f t="shared" si="10"/>
        <v>0</v>
      </c>
    </row>
    <row r="135" spans="1:17" s="17" customFormat="1" ht="84.75" customHeight="1" x14ac:dyDescent="0.3">
      <c r="A135" s="37" t="s">
        <v>621</v>
      </c>
      <c r="B135" s="37"/>
      <c r="C135" s="14" t="s">
        <v>235</v>
      </c>
      <c r="D135" s="37" t="s">
        <v>243</v>
      </c>
      <c r="E135" s="37"/>
      <c r="F135" s="14" t="s">
        <v>244</v>
      </c>
      <c r="G135" s="37" t="s">
        <v>461</v>
      </c>
      <c r="H135" s="37"/>
      <c r="I135" s="14" t="s">
        <v>462</v>
      </c>
      <c r="J135" s="14" t="s">
        <v>55</v>
      </c>
      <c r="K135" s="21"/>
      <c r="L135" s="22"/>
      <c r="M135" s="14" t="s">
        <v>55</v>
      </c>
      <c r="N135" s="21"/>
      <c r="O135" s="24"/>
      <c r="P135" s="16">
        <f t="shared" si="9"/>
        <v>0</v>
      </c>
      <c r="Q135" s="16">
        <f t="shared" si="10"/>
        <v>0</v>
      </c>
    </row>
    <row r="136" spans="1:17" s="17" customFormat="1" ht="41.4" x14ac:dyDescent="0.3">
      <c r="A136" s="37" t="s">
        <v>622</v>
      </c>
      <c r="B136" s="37"/>
      <c r="C136" s="14" t="s">
        <v>235</v>
      </c>
      <c r="D136" s="37" t="s">
        <v>245</v>
      </c>
      <c r="E136" s="37"/>
      <c r="F136" s="14" t="s">
        <v>246</v>
      </c>
      <c r="G136" s="37" t="s">
        <v>463</v>
      </c>
      <c r="H136" s="37"/>
      <c r="I136" s="14" t="s">
        <v>464</v>
      </c>
      <c r="J136" s="14" t="s">
        <v>55</v>
      </c>
      <c r="K136" s="21"/>
      <c r="L136" s="22"/>
      <c r="M136" s="14" t="s">
        <v>55</v>
      </c>
      <c r="N136" s="21"/>
      <c r="O136" s="24"/>
      <c r="P136" s="16">
        <f t="shared" si="9"/>
        <v>0</v>
      </c>
      <c r="Q136" s="16">
        <f t="shared" si="10"/>
        <v>0</v>
      </c>
    </row>
    <row r="137" spans="1:17" s="17" customFormat="1" ht="51" customHeight="1" x14ac:dyDescent="0.3">
      <c r="A137" s="37" t="s">
        <v>623</v>
      </c>
      <c r="B137" s="37"/>
      <c r="C137" s="14" t="s">
        <v>235</v>
      </c>
      <c r="D137" s="37" t="s">
        <v>465</v>
      </c>
      <c r="E137" s="37"/>
      <c r="F137" s="14" t="s">
        <v>466</v>
      </c>
      <c r="G137" s="37" t="s">
        <v>467</v>
      </c>
      <c r="H137" s="37"/>
      <c r="I137" s="14" t="s">
        <v>468</v>
      </c>
      <c r="J137" s="14" t="s">
        <v>55</v>
      </c>
      <c r="K137" s="21"/>
      <c r="L137" s="22"/>
      <c r="M137" s="14" t="s">
        <v>55</v>
      </c>
      <c r="N137" s="21"/>
      <c r="O137" s="24"/>
      <c r="P137" s="16">
        <f t="shared" si="9"/>
        <v>0</v>
      </c>
      <c r="Q137" s="16">
        <f t="shared" si="10"/>
        <v>0</v>
      </c>
    </row>
    <row r="138" spans="1:17" s="17" customFormat="1" ht="27.6" x14ac:dyDescent="0.3">
      <c r="A138" s="37" t="s">
        <v>624</v>
      </c>
      <c r="B138" s="37"/>
      <c r="C138" s="14" t="s">
        <v>235</v>
      </c>
      <c r="D138" s="37" t="s">
        <v>247</v>
      </c>
      <c r="E138" s="37"/>
      <c r="F138" s="14" t="s">
        <v>248</v>
      </c>
      <c r="G138" s="37" t="s">
        <v>469</v>
      </c>
      <c r="H138" s="37"/>
      <c r="I138" s="14" t="s">
        <v>470</v>
      </c>
      <c r="J138" s="14" t="s">
        <v>55</v>
      </c>
      <c r="K138" s="21"/>
      <c r="L138" s="22"/>
      <c r="M138" s="14" t="s">
        <v>55</v>
      </c>
      <c r="N138" s="21"/>
      <c r="O138" s="24"/>
      <c r="P138" s="16">
        <f t="shared" si="9"/>
        <v>0</v>
      </c>
      <c r="Q138" s="16">
        <f t="shared" si="10"/>
        <v>0</v>
      </c>
    </row>
    <row r="139" spans="1:17" s="17" customFormat="1" ht="63.75" customHeight="1" x14ac:dyDescent="0.3">
      <c r="A139" s="37" t="s">
        <v>625</v>
      </c>
      <c r="B139" s="37"/>
      <c r="C139" s="14" t="s">
        <v>235</v>
      </c>
      <c r="D139" s="37" t="s">
        <v>249</v>
      </c>
      <c r="E139" s="37"/>
      <c r="F139" s="14" t="s">
        <v>250</v>
      </c>
      <c r="G139" s="37" t="s">
        <v>471</v>
      </c>
      <c r="H139" s="37"/>
      <c r="I139" s="14" t="s">
        <v>251</v>
      </c>
      <c r="J139" s="14" t="s">
        <v>55</v>
      </c>
      <c r="K139" s="21"/>
      <c r="L139" s="22"/>
      <c r="M139" s="14" t="s">
        <v>252</v>
      </c>
      <c r="N139" s="21"/>
      <c r="O139" s="24"/>
      <c r="P139" s="16">
        <f t="shared" si="9"/>
        <v>0</v>
      </c>
      <c r="Q139" s="16">
        <f t="shared" si="10"/>
        <v>0</v>
      </c>
    </row>
    <row r="140" spans="1:17" s="17" customFormat="1" ht="41.4" x14ac:dyDescent="0.3">
      <c r="A140" s="37" t="s">
        <v>626</v>
      </c>
      <c r="B140" s="37"/>
      <c r="C140" s="14" t="s">
        <v>235</v>
      </c>
      <c r="D140" s="37" t="s">
        <v>253</v>
      </c>
      <c r="E140" s="37"/>
      <c r="F140" s="14" t="s">
        <v>254</v>
      </c>
      <c r="G140" s="37" t="s">
        <v>472</v>
      </c>
      <c r="H140" s="37"/>
      <c r="I140" s="14" t="s">
        <v>255</v>
      </c>
      <c r="J140" s="14" t="s">
        <v>55</v>
      </c>
      <c r="K140" s="21"/>
      <c r="L140" s="22"/>
      <c r="M140" s="14" t="s">
        <v>55</v>
      </c>
      <c r="N140" s="21"/>
      <c r="O140" s="24"/>
      <c r="P140" s="16">
        <f t="shared" si="9"/>
        <v>0</v>
      </c>
      <c r="Q140" s="16">
        <f t="shared" si="10"/>
        <v>0</v>
      </c>
    </row>
    <row r="141" spans="1:17" s="17" customFormat="1" ht="41.4" x14ac:dyDescent="0.3">
      <c r="A141" s="37" t="s">
        <v>627</v>
      </c>
      <c r="B141" s="37"/>
      <c r="C141" s="14" t="s">
        <v>235</v>
      </c>
      <c r="D141" s="37" t="s">
        <v>256</v>
      </c>
      <c r="E141" s="37"/>
      <c r="F141" s="14" t="s">
        <v>257</v>
      </c>
      <c r="G141" s="37" t="s">
        <v>473</v>
      </c>
      <c r="H141" s="37"/>
      <c r="I141" s="14" t="s">
        <v>258</v>
      </c>
      <c r="J141" s="14" t="s">
        <v>55</v>
      </c>
      <c r="K141" s="21"/>
      <c r="L141" s="22"/>
      <c r="M141" s="14" t="s">
        <v>55</v>
      </c>
      <c r="N141" s="21"/>
      <c r="O141" s="24"/>
      <c r="P141" s="16">
        <f t="shared" si="9"/>
        <v>0</v>
      </c>
      <c r="Q141" s="16">
        <f t="shared" si="10"/>
        <v>0</v>
      </c>
    </row>
    <row r="142" spans="1:17" s="17" customFormat="1" ht="112.5" customHeight="1" x14ac:dyDescent="0.3">
      <c r="A142" s="37" t="s">
        <v>628</v>
      </c>
      <c r="B142" s="37"/>
      <c r="C142" s="14" t="s">
        <v>235</v>
      </c>
      <c r="D142" s="37" t="s">
        <v>259</v>
      </c>
      <c r="E142" s="37"/>
      <c r="F142" s="14" t="s">
        <v>260</v>
      </c>
      <c r="G142" s="37" t="s">
        <v>474</v>
      </c>
      <c r="H142" s="37"/>
      <c r="I142" s="14"/>
      <c r="J142" s="14" t="s">
        <v>55</v>
      </c>
      <c r="K142" s="21"/>
      <c r="L142" s="22"/>
      <c r="M142" s="14" t="s">
        <v>55</v>
      </c>
      <c r="N142" s="21"/>
      <c r="O142" s="24"/>
      <c r="P142" s="16">
        <f>K142+N142</f>
        <v>0</v>
      </c>
      <c r="Q142" s="16">
        <f t="shared" si="10"/>
        <v>0</v>
      </c>
    </row>
    <row r="143" spans="1:17" s="17" customFormat="1" ht="43.5" customHeight="1" x14ac:dyDescent="0.3">
      <c r="A143" s="37" t="s">
        <v>629</v>
      </c>
      <c r="B143" s="37"/>
      <c r="C143" s="14" t="s">
        <v>235</v>
      </c>
      <c r="D143" s="37" t="s">
        <v>261</v>
      </c>
      <c r="E143" s="37"/>
      <c r="F143" s="14" t="s">
        <v>262</v>
      </c>
      <c r="G143" s="37" t="s">
        <v>475</v>
      </c>
      <c r="H143" s="37"/>
      <c r="I143" s="14" t="s">
        <v>263</v>
      </c>
      <c r="J143" s="14" t="s">
        <v>55</v>
      </c>
      <c r="K143" s="21"/>
      <c r="L143" s="22"/>
      <c r="M143" s="14" t="s">
        <v>55</v>
      </c>
      <c r="N143" s="21"/>
      <c r="O143" s="24"/>
      <c r="P143" s="16">
        <f t="shared" ref="P143:P163" si="11">K143+N143</f>
        <v>0</v>
      </c>
      <c r="Q143" s="16">
        <f t="shared" si="10"/>
        <v>0</v>
      </c>
    </row>
    <row r="144" spans="1:17" s="17" customFormat="1" ht="27.6" x14ac:dyDescent="0.3">
      <c r="A144" s="37" t="s">
        <v>630</v>
      </c>
      <c r="B144" s="37"/>
      <c r="C144" s="14" t="s">
        <v>235</v>
      </c>
      <c r="D144" s="37" t="s">
        <v>264</v>
      </c>
      <c r="E144" s="37"/>
      <c r="F144" s="14" t="s">
        <v>265</v>
      </c>
      <c r="G144" s="37" t="s">
        <v>476</v>
      </c>
      <c r="H144" s="37"/>
      <c r="I144" s="14" t="s">
        <v>266</v>
      </c>
      <c r="J144" s="14" t="s">
        <v>55</v>
      </c>
      <c r="K144" s="21"/>
      <c r="L144" s="22"/>
      <c r="M144" s="14" t="s">
        <v>55</v>
      </c>
      <c r="N144" s="21"/>
      <c r="O144" s="24"/>
      <c r="P144" s="16">
        <f t="shared" si="11"/>
        <v>0</v>
      </c>
      <c r="Q144" s="16">
        <f t="shared" si="10"/>
        <v>0</v>
      </c>
    </row>
    <row r="145" spans="1:17" s="17" customFormat="1" ht="27.6" x14ac:dyDescent="0.3">
      <c r="A145" s="37" t="s">
        <v>631</v>
      </c>
      <c r="B145" s="37"/>
      <c r="C145" s="14" t="s">
        <v>235</v>
      </c>
      <c r="D145" s="37" t="s">
        <v>267</v>
      </c>
      <c r="E145" s="37"/>
      <c r="F145" s="14" t="s">
        <v>268</v>
      </c>
      <c r="G145" s="37" t="s">
        <v>477</v>
      </c>
      <c r="H145" s="37"/>
      <c r="I145" s="14" t="s">
        <v>269</v>
      </c>
      <c r="J145" s="14" t="s">
        <v>55</v>
      </c>
      <c r="K145" s="21"/>
      <c r="L145" s="22"/>
      <c r="M145" s="14" t="s">
        <v>55</v>
      </c>
      <c r="N145" s="21"/>
      <c r="O145" s="24"/>
      <c r="P145" s="16">
        <f t="shared" si="11"/>
        <v>0</v>
      </c>
      <c r="Q145" s="16">
        <f t="shared" si="10"/>
        <v>0</v>
      </c>
    </row>
    <row r="146" spans="1:17" s="17" customFormat="1" ht="63.75" customHeight="1" x14ac:dyDescent="0.3">
      <c r="A146" s="37" t="s">
        <v>632</v>
      </c>
      <c r="B146" s="37"/>
      <c r="C146" s="14" t="s">
        <v>270</v>
      </c>
      <c r="D146" s="37" t="s">
        <v>271</v>
      </c>
      <c r="E146" s="37"/>
      <c r="F146" s="14" t="s">
        <v>272</v>
      </c>
      <c r="G146" s="37" t="s">
        <v>478</v>
      </c>
      <c r="H146" s="37"/>
      <c r="I146" s="14" t="s">
        <v>273</v>
      </c>
      <c r="J146" s="14" t="s">
        <v>55</v>
      </c>
      <c r="K146" s="21"/>
      <c r="L146" s="22"/>
      <c r="M146" s="14" t="s">
        <v>55</v>
      </c>
      <c r="N146" s="21"/>
      <c r="O146" s="24"/>
      <c r="P146" s="16">
        <f t="shared" si="11"/>
        <v>0</v>
      </c>
      <c r="Q146" s="16">
        <f t="shared" si="10"/>
        <v>0</v>
      </c>
    </row>
    <row r="147" spans="1:17" s="17" customFormat="1" ht="22.5" customHeight="1" x14ac:dyDescent="0.3">
      <c r="A147" s="37" t="s">
        <v>633</v>
      </c>
      <c r="B147" s="37"/>
      <c r="C147" s="14" t="s">
        <v>96</v>
      </c>
      <c r="D147" s="37" t="s">
        <v>644</v>
      </c>
      <c r="E147" s="37"/>
      <c r="F147" s="31" t="s">
        <v>646</v>
      </c>
      <c r="G147" s="32"/>
      <c r="H147" s="32"/>
      <c r="I147" s="33"/>
      <c r="J147" s="14" t="s">
        <v>55</v>
      </c>
      <c r="K147" s="21"/>
      <c r="L147" s="22"/>
      <c r="M147" s="14" t="s">
        <v>55</v>
      </c>
      <c r="N147" s="21"/>
      <c r="O147" s="24"/>
      <c r="P147" s="16">
        <f t="shared" si="11"/>
        <v>0</v>
      </c>
      <c r="Q147" s="16">
        <f t="shared" si="10"/>
        <v>0</v>
      </c>
    </row>
    <row r="148" spans="1:17" s="17" customFormat="1" ht="20.25" customHeight="1" x14ac:dyDescent="0.3">
      <c r="A148" s="37" t="s">
        <v>634</v>
      </c>
      <c r="B148" s="37"/>
      <c r="C148" s="14" t="s">
        <v>235</v>
      </c>
      <c r="D148" s="37" t="s">
        <v>645</v>
      </c>
      <c r="E148" s="37"/>
      <c r="F148" s="31" t="s">
        <v>646</v>
      </c>
      <c r="G148" s="32"/>
      <c r="H148" s="32"/>
      <c r="I148" s="33"/>
      <c r="J148" s="14" t="s">
        <v>55</v>
      </c>
      <c r="K148" s="21"/>
      <c r="L148" s="22"/>
      <c r="M148" s="14" t="s">
        <v>55</v>
      </c>
      <c r="N148" s="21"/>
      <c r="O148" s="24"/>
      <c r="P148" s="16">
        <f t="shared" si="11"/>
        <v>0</v>
      </c>
      <c r="Q148" s="16">
        <f t="shared" si="10"/>
        <v>0</v>
      </c>
    </row>
    <row r="149" spans="1:17" s="17" customFormat="1" x14ac:dyDescent="0.3">
      <c r="A149" s="37" t="s">
        <v>635</v>
      </c>
      <c r="B149" s="37"/>
      <c r="C149" s="14" t="s">
        <v>235</v>
      </c>
      <c r="D149" s="37" t="s">
        <v>239</v>
      </c>
      <c r="E149" s="37"/>
      <c r="F149" s="31" t="s">
        <v>646</v>
      </c>
      <c r="G149" s="32"/>
      <c r="H149" s="32"/>
      <c r="I149" s="33"/>
      <c r="J149" s="14" t="s">
        <v>55</v>
      </c>
      <c r="K149" s="21"/>
      <c r="L149" s="22"/>
      <c r="M149" s="14" t="s">
        <v>55</v>
      </c>
      <c r="N149" s="21"/>
      <c r="O149" s="24"/>
      <c r="P149" s="16">
        <f t="shared" si="11"/>
        <v>0</v>
      </c>
      <c r="Q149" s="16">
        <f t="shared" si="10"/>
        <v>0</v>
      </c>
    </row>
    <row r="150" spans="1:17" s="17" customFormat="1" x14ac:dyDescent="0.3">
      <c r="A150" s="37" t="s">
        <v>636</v>
      </c>
      <c r="B150" s="37"/>
      <c r="C150" s="14" t="s">
        <v>154</v>
      </c>
      <c r="D150" s="37" t="s">
        <v>155</v>
      </c>
      <c r="E150" s="37"/>
      <c r="F150" s="31" t="s">
        <v>646</v>
      </c>
      <c r="G150" s="32"/>
      <c r="H150" s="32"/>
      <c r="I150" s="33"/>
      <c r="J150" s="14" t="s">
        <v>55</v>
      </c>
      <c r="K150" s="21"/>
      <c r="L150" s="22"/>
      <c r="M150" s="14" t="s">
        <v>55</v>
      </c>
      <c r="N150" s="21"/>
      <c r="O150" s="24"/>
      <c r="P150" s="16">
        <f t="shared" si="11"/>
        <v>0</v>
      </c>
      <c r="Q150" s="16">
        <f t="shared" si="10"/>
        <v>0</v>
      </c>
    </row>
    <row r="151" spans="1:17" s="17" customFormat="1" ht="25.5" customHeight="1" x14ac:dyDescent="0.3">
      <c r="A151" s="37" t="s">
        <v>637</v>
      </c>
      <c r="B151" s="37"/>
      <c r="C151" s="14" t="s">
        <v>129</v>
      </c>
      <c r="D151" s="37" t="s">
        <v>132</v>
      </c>
      <c r="E151" s="37"/>
      <c r="F151" s="31" t="s">
        <v>646</v>
      </c>
      <c r="G151" s="32"/>
      <c r="H151" s="32"/>
      <c r="I151" s="33"/>
      <c r="J151" s="14" t="s">
        <v>55</v>
      </c>
      <c r="K151" s="21"/>
      <c r="L151" s="22"/>
      <c r="M151" s="14" t="s">
        <v>55</v>
      </c>
      <c r="N151" s="21"/>
      <c r="O151" s="24"/>
      <c r="P151" s="16">
        <f t="shared" si="11"/>
        <v>0</v>
      </c>
      <c r="Q151" s="16">
        <f t="shared" si="10"/>
        <v>0</v>
      </c>
    </row>
    <row r="152" spans="1:17" s="17" customFormat="1" ht="33.75" customHeight="1" x14ac:dyDescent="0.3">
      <c r="A152" s="37" t="s">
        <v>638</v>
      </c>
      <c r="B152" s="37"/>
      <c r="C152" s="14" t="s">
        <v>154</v>
      </c>
      <c r="D152" s="37" t="s">
        <v>161</v>
      </c>
      <c r="E152" s="37"/>
      <c r="F152" s="31" t="s">
        <v>646</v>
      </c>
      <c r="G152" s="32"/>
      <c r="H152" s="32"/>
      <c r="I152" s="33"/>
      <c r="J152" s="14" t="s">
        <v>55</v>
      </c>
      <c r="K152" s="21"/>
      <c r="L152" s="22"/>
      <c r="M152" s="14" t="s">
        <v>55</v>
      </c>
      <c r="N152" s="21"/>
      <c r="O152" s="24"/>
      <c r="P152" s="16">
        <f t="shared" si="11"/>
        <v>0</v>
      </c>
      <c r="Q152" s="16">
        <f t="shared" si="10"/>
        <v>0</v>
      </c>
    </row>
    <row r="153" spans="1:17" s="17" customFormat="1" x14ac:dyDescent="0.3">
      <c r="A153" s="37" t="s">
        <v>639</v>
      </c>
      <c r="B153" s="37"/>
      <c r="C153" s="14" t="s">
        <v>96</v>
      </c>
      <c r="D153" s="37" t="s">
        <v>537</v>
      </c>
      <c r="E153" s="37"/>
      <c r="F153" s="31" t="s">
        <v>646</v>
      </c>
      <c r="G153" s="32"/>
      <c r="H153" s="32"/>
      <c r="I153" s="33"/>
      <c r="J153" s="14" t="s">
        <v>55</v>
      </c>
      <c r="K153" s="21"/>
      <c r="L153" s="22"/>
      <c r="M153" s="14" t="s">
        <v>55</v>
      </c>
      <c r="N153" s="21"/>
      <c r="O153" s="24"/>
      <c r="P153" s="16">
        <f t="shared" si="11"/>
        <v>0</v>
      </c>
      <c r="Q153" s="16">
        <f t="shared" si="10"/>
        <v>0</v>
      </c>
    </row>
    <row r="154" spans="1:17" s="17" customFormat="1" ht="24.75" customHeight="1" x14ac:dyDescent="0.3">
      <c r="A154" s="37" t="s">
        <v>640</v>
      </c>
      <c r="B154" s="37"/>
      <c r="C154" s="14" t="s">
        <v>64</v>
      </c>
      <c r="D154" s="37" t="s">
        <v>65</v>
      </c>
      <c r="E154" s="37"/>
      <c r="F154" s="31" t="s">
        <v>646</v>
      </c>
      <c r="G154" s="32"/>
      <c r="H154" s="32"/>
      <c r="I154" s="33"/>
      <c r="J154" s="14" t="s">
        <v>55</v>
      </c>
      <c r="K154" s="21"/>
      <c r="L154" s="22"/>
      <c r="M154" s="14" t="s">
        <v>55</v>
      </c>
      <c r="N154" s="21"/>
      <c r="O154" s="24"/>
      <c r="P154" s="16">
        <f t="shared" si="11"/>
        <v>0</v>
      </c>
      <c r="Q154" s="16">
        <f t="shared" si="10"/>
        <v>0</v>
      </c>
    </row>
    <row r="155" spans="1:17" s="17" customFormat="1" x14ac:dyDescent="0.3">
      <c r="A155" s="37" t="s">
        <v>641</v>
      </c>
      <c r="B155" s="37"/>
      <c r="C155" s="14" t="s">
        <v>219</v>
      </c>
      <c r="D155" s="37" t="s">
        <v>534</v>
      </c>
      <c r="E155" s="37"/>
      <c r="F155" s="31" t="s">
        <v>646</v>
      </c>
      <c r="G155" s="32"/>
      <c r="H155" s="32"/>
      <c r="I155" s="33"/>
      <c r="J155" s="14" t="s">
        <v>55</v>
      </c>
      <c r="K155" s="21"/>
      <c r="L155" s="22"/>
      <c r="M155" s="14" t="s">
        <v>55</v>
      </c>
      <c r="N155" s="21"/>
      <c r="O155" s="24"/>
      <c r="P155" s="16">
        <f t="shared" si="11"/>
        <v>0</v>
      </c>
      <c r="Q155" s="16">
        <f t="shared" si="10"/>
        <v>0</v>
      </c>
    </row>
    <row r="156" spans="1:17" s="17" customFormat="1" ht="38.25" customHeight="1" x14ac:dyDescent="0.3">
      <c r="A156" s="37" t="s">
        <v>642</v>
      </c>
      <c r="B156" s="37"/>
      <c r="C156" s="14" t="s">
        <v>219</v>
      </c>
      <c r="D156" s="37" t="s">
        <v>228</v>
      </c>
      <c r="E156" s="37"/>
      <c r="F156" s="31" t="s">
        <v>646</v>
      </c>
      <c r="G156" s="32"/>
      <c r="H156" s="32"/>
      <c r="I156" s="33"/>
      <c r="J156" s="14" t="s">
        <v>55</v>
      </c>
      <c r="K156" s="21"/>
      <c r="L156" s="22"/>
      <c r="M156" s="14" t="s">
        <v>55</v>
      </c>
      <c r="N156" s="21"/>
      <c r="O156" s="24"/>
      <c r="P156" s="16">
        <f t="shared" si="11"/>
        <v>0</v>
      </c>
      <c r="Q156" s="16">
        <f t="shared" si="10"/>
        <v>0</v>
      </c>
    </row>
    <row r="157" spans="1:17" s="17" customFormat="1" ht="24.75" customHeight="1" x14ac:dyDescent="0.3">
      <c r="A157" s="37" t="s">
        <v>643</v>
      </c>
      <c r="B157" s="37"/>
      <c r="C157" s="14" t="s">
        <v>170</v>
      </c>
      <c r="D157" s="37" t="s">
        <v>177</v>
      </c>
      <c r="E157" s="37"/>
      <c r="F157" s="31" t="s">
        <v>646</v>
      </c>
      <c r="G157" s="32"/>
      <c r="H157" s="32"/>
      <c r="I157" s="33"/>
      <c r="J157" s="14" t="s">
        <v>55</v>
      </c>
      <c r="K157" s="21"/>
      <c r="L157" s="22"/>
      <c r="M157" s="14" t="s">
        <v>55</v>
      </c>
      <c r="N157" s="21"/>
      <c r="O157" s="24"/>
      <c r="P157" s="16">
        <f t="shared" si="11"/>
        <v>0</v>
      </c>
      <c r="Q157" s="16">
        <f t="shared" si="10"/>
        <v>0</v>
      </c>
    </row>
    <row r="158" spans="1:17" s="17" customFormat="1" x14ac:dyDescent="0.3">
      <c r="A158" s="60">
        <v>7100</v>
      </c>
      <c r="B158" s="37"/>
      <c r="C158" s="14" t="s">
        <v>107</v>
      </c>
      <c r="D158" s="37" t="s">
        <v>108</v>
      </c>
      <c r="E158" s="37"/>
      <c r="F158" s="31" t="s">
        <v>646</v>
      </c>
      <c r="G158" s="32"/>
      <c r="H158" s="32"/>
      <c r="I158" s="33"/>
      <c r="J158" s="14" t="s">
        <v>55</v>
      </c>
      <c r="K158" s="21"/>
      <c r="L158" s="22"/>
      <c r="M158" s="14" t="s">
        <v>55</v>
      </c>
      <c r="N158" s="21"/>
      <c r="O158" s="24"/>
      <c r="P158" s="16">
        <f t="shared" si="11"/>
        <v>0</v>
      </c>
      <c r="Q158" s="16">
        <f t="shared" si="10"/>
        <v>0</v>
      </c>
    </row>
    <row r="159" spans="1:17" s="17" customFormat="1" x14ac:dyDescent="0.3">
      <c r="A159" s="60">
        <v>7101</v>
      </c>
      <c r="B159" s="37"/>
      <c r="C159" s="14" t="s">
        <v>125</v>
      </c>
      <c r="D159" s="37" t="s">
        <v>126</v>
      </c>
      <c r="E159" s="37"/>
      <c r="F159" s="31" t="s">
        <v>646</v>
      </c>
      <c r="G159" s="32"/>
      <c r="H159" s="32"/>
      <c r="I159" s="33"/>
      <c r="J159" s="14" t="s">
        <v>55</v>
      </c>
      <c r="K159" s="21"/>
      <c r="L159" s="22"/>
      <c r="M159" s="14" t="s">
        <v>55</v>
      </c>
      <c r="N159" s="21"/>
      <c r="O159" s="24"/>
      <c r="P159" s="16">
        <f t="shared" si="11"/>
        <v>0</v>
      </c>
      <c r="Q159" s="16">
        <f t="shared" si="10"/>
        <v>0</v>
      </c>
    </row>
    <row r="160" spans="1:17" s="17" customFormat="1" x14ac:dyDescent="0.3">
      <c r="A160" s="60">
        <v>7102</v>
      </c>
      <c r="B160" s="37"/>
      <c r="C160" s="14" t="s">
        <v>121</v>
      </c>
      <c r="D160" s="37" t="s">
        <v>122</v>
      </c>
      <c r="E160" s="37"/>
      <c r="F160" s="31" t="s">
        <v>646</v>
      </c>
      <c r="G160" s="32"/>
      <c r="H160" s="32"/>
      <c r="I160" s="33"/>
      <c r="J160" s="14" t="s">
        <v>55</v>
      </c>
      <c r="K160" s="21"/>
      <c r="L160" s="22"/>
      <c r="M160" s="14" t="s">
        <v>55</v>
      </c>
      <c r="N160" s="21"/>
      <c r="O160" s="24"/>
      <c r="P160" s="16">
        <f t="shared" si="11"/>
        <v>0</v>
      </c>
      <c r="Q160" s="16">
        <f t="shared" si="10"/>
        <v>0</v>
      </c>
    </row>
    <row r="161" spans="1:17" s="17" customFormat="1" ht="51" customHeight="1" x14ac:dyDescent="0.3">
      <c r="A161" s="60">
        <v>7103</v>
      </c>
      <c r="B161" s="37"/>
      <c r="C161" s="14" t="s">
        <v>125</v>
      </c>
      <c r="D161" s="37" t="s">
        <v>538</v>
      </c>
      <c r="E161" s="37"/>
      <c r="F161" s="31" t="s">
        <v>646</v>
      </c>
      <c r="G161" s="32"/>
      <c r="H161" s="32"/>
      <c r="I161" s="33"/>
      <c r="J161" s="14" t="s">
        <v>55</v>
      </c>
      <c r="K161" s="21"/>
      <c r="L161" s="22"/>
      <c r="M161" s="14" t="s">
        <v>55</v>
      </c>
      <c r="N161" s="21"/>
      <c r="O161" s="24"/>
      <c r="P161" s="16">
        <f t="shared" si="11"/>
        <v>0</v>
      </c>
      <c r="Q161" s="16">
        <f t="shared" si="10"/>
        <v>0</v>
      </c>
    </row>
    <row r="162" spans="1:17" s="17" customFormat="1" ht="38.25" customHeight="1" x14ac:dyDescent="0.3">
      <c r="A162" s="60">
        <v>7104</v>
      </c>
      <c r="B162" s="37"/>
      <c r="C162" s="14" t="s">
        <v>83</v>
      </c>
      <c r="D162" s="37" t="s">
        <v>84</v>
      </c>
      <c r="E162" s="37"/>
      <c r="F162" s="31" t="s">
        <v>646</v>
      </c>
      <c r="G162" s="32"/>
      <c r="H162" s="32"/>
      <c r="I162" s="33"/>
      <c r="J162" s="14" t="s">
        <v>55</v>
      </c>
      <c r="K162" s="21"/>
      <c r="L162" s="22"/>
      <c r="M162" s="14" t="s">
        <v>55</v>
      </c>
      <c r="N162" s="21"/>
      <c r="O162" s="24"/>
      <c r="P162" s="16">
        <f t="shared" si="11"/>
        <v>0</v>
      </c>
      <c r="Q162" s="16">
        <f t="shared" si="10"/>
        <v>0</v>
      </c>
    </row>
    <row r="163" spans="1:17" s="17" customFormat="1" x14ac:dyDescent="0.3">
      <c r="A163" s="60">
        <v>7105</v>
      </c>
      <c r="B163" s="37"/>
      <c r="C163" s="14" t="s">
        <v>209</v>
      </c>
      <c r="D163" s="37" t="s">
        <v>214</v>
      </c>
      <c r="E163" s="37"/>
      <c r="F163" s="31" t="s">
        <v>646</v>
      </c>
      <c r="G163" s="32"/>
      <c r="H163" s="32"/>
      <c r="I163" s="33"/>
      <c r="J163" s="14" t="s">
        <v>55</v>
      </c>
      <c r="K163" s="21"/>
      <c r="L163" s="22"/>
      <c r="M163" s="14" t="s">
        <v>55</v>
      </c>
      <c r="N163" s="21"/>
      <c r="O163" s="24"/>
      <c r="P163" s="16">
        <f t="shared" si="11"/>
        <v>0</v>
      </c>
      <c r="Q163" s="16">
        <f t="shared" si="10"/>
        <v>0</v>
      </c>
    </row>
    <row r="164" spans="1:17" s="26" customFormat="1" ht="14.4" customHeight="1" x14ac:dyDescent="0.3">
      <c r="A164" s="31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3"/>
    </row>
    <row r="165" spans="1:17" s="17" customFormat="1" x14ac:dyDescent="0.3">
      <c r="A165" s="55" t="s">
        <v>334</v>
      </c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8">
        <f>SUM(P13:P18)+SUM(P21:P29)+SUM(P32:P56)+SUM(P59:P163)</f>
        <v>0</v>
      </c>
      <c r="Q165" s="59"/>
    </row>
    <row r="166" spans="1:17" s="17" customFormat="1" x14ac:dyDescent="0.3">
      <c r="A166" s="55" t="s">
        <v>335</v>
      </c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8">
        <f>P165*12</f>
        <v>0</v>
      </c>
      <c r="Q166" s="59"/>
    </row>
    <row r="167" spans="1:17" hidden="1" x14ac:dyDescent="0.3"/>
    <row r="168" spans="1:17" hidden="1" x14ac:dyDescent="0.3"/>
    <row r="169" spans="1:17" hidden="1" x14ac:dyDescent="0.3"/>
    <row r="170" spans="1:17" hidden="1" x14ac:dyDescent="0.3"/>
    <row r="171" spans="1:17" hidden="1" x14ac:dyDescent="0.3"/>
    <row r="172" spans="1:17" hidden="1" x14ac:dyDescent="0.3"/>
    <row r="173" spans="1:17" hidden="1" x14ac:dyDescent="0.3"/>
    <row r="174" spans="1:17" hidden="1" x14ac:dyDescent="0.3"/>
    <row r="175" spans="1:17" hidden="1" x14ac:dyDescent="0.3"/>
    <row r="176" spans="1:17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</sheetData>
  <mergeCells count="440">
    <mergeCell ref="B62:C62"/>
    <mergeCell ref="D62:E62"/>
    <mergeCell ref="G62:H62"/>
    <mergeCell ref="B59:C59"/>
    <mergeCell ref="B60:C60"/>
    <mergeCell ref="B58:C58"/>
    <mergeCell ref="D58:E58"/>
    <mergeCell ref="A57:Q57"/>
    <mergeCell ref="B25:D25"/>
    <mergeCell ref="E25:G25"/>
    <mergeCell ref="B26:D26"/>
    <mergeCell ref="E26:G26"/>
    <mergeCell ref="D60:E60"/>
    <mergeCell ref="G60:H60"/>
    <mergeCell ref="B61:C61"/>
    <mergeCell ref="D61:E61"/>
    <mergeCell ref="G61:H61"/>
    <mergeCell ref="B27:D27"/>
    <mergeCell ref="E27:G27"/>
    <mergeCell ref="B28:D28"/>
    <mergeCell ref="E28:G28"/>
    <mergeCell ref="B29:D29"/>
    <mergeCell ref="E29:G29"/>
    <mergeCell ref="G58:H58"/>
    <mergeCell ref="G68:H68"/>
    <mergeCell ref="B69:C69"/>
    <mergeCell ref="D69:E69"/>
    <mergeCell ref="G69:H69"/>
    <mergeCell ref="D64:E64"/>
    <mergeCell ref="G64:H64"/>
    <mergeCell ref="D65:E65"/>
    <mergeCell ref="G65:H65"/>
    <mergeCell ref="D66:E66"/>
    <mergeCell ref="G66:H66"/>
    <mergeCell ref="G87:H87"/>
    <mergeCell ref="A87:B87"/>
    <mergeCell ref="D87:E87"/>
    <mergeCell ref="A80:B80"/>
    <mergeCell ref="B75:C75"/>
    <mergeCell ref="B73:C73"/>
    <mergeCell ref="B74:C74"/>
    <mergeCell ref="D73:E73"/>
    <mergeCell ref="G73:H73"/>
    <mergeCell ref="D74:E74"/>
    <mergeCell ref="G74:H74"/>
    <mergeCell ref="D75:E75"/>
    <mergeCell ref="G75:H75"/>
    <mergeCell ref="B76:C76"/>
    <mergeCell ref="D76:E76"/>
    <mergeCell ref="G76:H76"/>
    <mergeCell ref="B77:C77"/>
    <mergeCell ref="D77:E77"/>
    <mergeCell ref="G77:H77"/>
    <mergeCell ref="A82:B82"/>
    <mergeCell ref="D82:E82"/>
    <mergeCell ref="G82:H82"/>
    <mergeCell ref="A85:B85"/>
    <mergeCell ref="D85:E85"/>
    <mergeCell ref="G106:H106"/>
    <mergeCell ref="G107:H107"/>
    <mergeCell ref="A106:B106"/>
    <mergeCell ref="A107:B107"/>
    <mergeCell ref="A108:B108"/>
    <mergeCell ref="A109:B109"/>
    <mergeCell ref="D106:E106"/>
    <mergeCell ref="D107:E107"/>
    <mergeCell ref="G104:H104"/>
    <mergeCell ref="G105:H105"/>
    <mergeCell ref="A104:B104"/>
    <mergeCell ref="D104:E104"/>
    <mergeCell ref="A105:B105"/>
    <mergeCell ref="D105:E105"/>
    <mergeCell ref="D108:E108"/>
    <mergeCell ref="G108:H108"/>
    <mergeCell ref="D109:E109"/>
    <mergeCell ref="G109:H109"/>
    <mergeCell ref="G114:H114"/>
    <mergeCell ref="G115:H115"/>
    <mergeCell ref="A114:B114"/>
    <mergeCell ref="A115:B115"/>
    <mergeCell ref="A116:B116"/>
    <mergeCell ref="A117:B117"/>
    <mergeCell ref="D114:E114"/>
    <mergeCell ref="D115:E115"/>
    <mergeCell ref="A110:B110"/>
    <mergeCell ref="A111:B111"/>
    <mergeCell ref="A112:B112"/>
    <mergeCell ref="A113:B113"/>
    <mergeCell ref="D111:E111"/>
    <mergeCell ref="G111:H111"/>
    <mergeCell ref="D112:E112"/>
    <mergeCell ref="G112:H112"/>
    <mergeCell ref="D113:E113"/>
    <mergeCell ref="G113:H113"/>
    <mergeCell ref="D110:E110"/>
    <mergeCell ref="G110:H110"/>
    <mergeCell ref="D116:E116"/>
    <mergeCell ref="G116:H116"/>
    <mergeCell ref="D117:E117"/>
    <mergeCell ref="G117:H117"/>
    <mergeCell ref="G122:H122"/>
    <mergeCell ref="G123:H123"/>
    <mergeCell ref="A122:B122"/>
    <mergeCell ref="A123:B123"/>
    <mergeCell ref="A124:B124"/>
    <mergeCell ref="A125:B125"/>
    <mergeCell ref="D122:E122"/>
    <mergeCell ref="D123:E123"/>
    <mergeCell ref="A118:B118"/>
    <mergeCell ref="A119:B119"/>
    <mergeCell ref="A120:B120"/>
    <mergeCell ref="A121:B121"/>
    <mergeCell ref="D119:E119"/>
    <mergeCell ref="G119:H119"/>
    <mergeCell ref="D120:E120"/>
    <mergeCell ref="G120:H120"/>
    <mergeCell ref="D121:E121"/>
    <mergeCell ref="G121:H121"/>
    <mergeCell ref="D118:E118"/>
    <mergeCell ref="G118:H118"/>
    <mergeCell ref="G132:H132"/>
    <mergeCell ref="G133:H133"/>
    <mergeCell ref="A132:B132"/>
    <mergeCell ref="A133:B133"/>
    <mergeCell ref="A134:B134"/>
    <mergeCell ref="A135:B135"/>
    <mergeCell ref="D132:E132"/>
    <mergeCell ref="D133:E133"/>
    <mergeCell ref="G130:H130"/>
    <mergeCell ref="G131:H131"/>
    <mergeCell ref="A130:B130"/>
    <mergeCell ref="A131:B131"/>
    <mergeCell ref="D130:E130"/>
    <mergeCell ref="D131:E131"/>
    <mergeCell ref="D134:E134"/>
    <mergeCell ref="G134:H134"/>
    <mergeCell ref="D135:E135"/>
    <mergeCell ref="G135:H135"/>
    <mergeCell ref="A136:B136"/>
    <mergeCell ref="A137:B137"/>
    <mergeCell ref="A138:B138"/>
    <mergeCell ref="A139:B139"/>
    <mergeCell ref="D137:E137"/>
    <mergeCell ref="G137:H137"/>
    <mergeCell ref="D138:E138"/>
    <mergeCell ref="G138:H138"/>
    <mergeCell ref="D139:E139"/>
    <mergeCell ref="G139:H139"/>
    <mergeCell ref="D136:E136"/>
    <mergeCell ref="G136:H136"/>
    <mergeCell ref="G145:H145"/>
    <mergeCell ref="D146:E146"/>
    <mergeCell ref="G146:H146"/>
    <mergeCell ref="D144:E144"/>
    <mergeCell ref="G144:H144"/>
    <mergeCell ref="D148:E148"/>
    <mergeCell ref="G140:H140"/>
    <mergeCell ref="G141:H141"/>
    <mergeCell ref="A140:B140"/>
    <mergeCell ref="A141:B141"/>
    <mergeCell ref="A142:B142"/>
    <mergeCell ref="A143:B143"/>
    <mergeCell ref="D140:E140"/>
    <mergeCell ref="D141:E141"/>
    <mergeCell ref="D142:E142"/>
    <mergeCell ref="G142:H142"/>
    <mergeCell ref="D143:E143"/>
    <mergeCell ref="G143:H143"/>
    <mergeCell ref="A147:B147"/>
    <mergeCell ref="A148:B148"/>
    <mergeCell ref="D147:E147"/>
    <mergeCell ref="A144:B144"/>
    <mergeCell ref="A145:B145"/>
    <mergeCell ref="A146:B146"/>
    <mergeCell ref="F162:I162"/>
    <mergeCell ref="F163:I163"/>
    <mergeCell ref="A153:B153"/>
    <mergeCell ref="A154:B154"/>
    <mergeCell ref="A155:B155"/>
    <mergeCell ref="A156:B156"/>
    <mergeCell ref="D154:E154"/>
    <mergeCell ref="D155:E155"/>
    <mergeCell ref="A149:B149"/>
    <mergeCell ref="A150:B150"/>
    <mergeCell ref="A151:B151"/>
    <mergeCell ref="A152:B152"/>
    <mergeCell ref="D152:E152"/>
    <mergeCell ref="D153:E153"/>
    <mergeCell ref="D149:E149"/>
    <mergeCell ref="D150:E150"/>
    <mergeCell ref="F155:I155"/>
    <mergeCell ref="F156:I156"/>
    <mergeCell ref="D151:E151"/>
    <mergeCell ref="F161:I161"/>
    <mergeCell ref="D59:E59"/>
    <mergeCell ref="G59:H59"/>
    <mergeCell ref="B71:C71"/>
    <mergeCell ref="D71:E71"/>
    <mergeCell ref="G71:H71"/>
    <mergeCell ref="B72:C72"/>
    <mergeCell ref="D72:E72"/>
    <mergeCell ref="G72:H72"/>
    <mergeCell ref="D80:E80"/>
    <mergeCell ref="G80:H80"/>
    <mergeCell ref="B70:C70"/>
    <mergeCell ref="D70:E70"/>
    <mergeCell ref="G70:H70"/>
    <mergeCell ref="B67:C67"/>
    <mergeCell ref="D67:E67"/>
    <mergeCell ref="G67:H67"/>
    <mergeCell ref="B65:C65"/>
    <mergeCell ref="B66:C66"/>
    <mergeCell ref="B63:C63"/>
    <mergeCell ref="D63:E63"/>
    <mergeCell ref="G63:H63"/>
    <mergeCell ref="B64:C64"/>
    <mergeCell ref="B68:C68"/>
    <mergeCell ref="D68:E68"/>
    <mergeCell ref="A81:B81"/>
    <mergeCell ref="D81:E81"/>
    <mergeCell ref="G81:H81"/>
    <mergeCell ref="A78:B78"/>
    <mergeCell ref="D78:E78"/>
    <mergeCell ref="G78:H78"/>
    <mergeCell ref="A79:B79"/>
    <mergeCell ref="D79:E79"/>
    <mergeCell ref="G79:H79"/>
    <mergeCell ref="G85:H85"/>
    <mergeCell ref="A86:B86"/>
    <mergeCell ref="D86:E86"/>
    <mergeCell ref="G86:H86"/>
    <mergeCell ref="A83:B83"/>
    <mergeCell ref="D83:E83"/>
    <mergeCell ref="G83:H83"/>
    <mergeCell ref="A84:B84"/>
    <mergeCell ref="D84:E84"/>
    <mergeCell ref="G84:H84"/>
    <mergeCell ref="A90:B90"/>
    <mergeCell ref="D90:E90"/>
    <mergeCell ref="G90:H90"/>
    <mergeCell ref="A91:B91"/>
    <mergeCell ref="D91:E91"/>
    <mergeCell ref="G91:H91"/>
    <mergeCell ref="A88:B88"/>
    <mergeCell ref="D88:E88"/>
    <mergeCell ref="G88:H88"/>
    <mergeCell ref="A89:B89"/>
    <mergeCell ref="D89:E89"/>
    <mergeCell ref="G89:H89"/>
    <mergeCell ref="D94:E94"/>
    <mergeCell ref="G94:H94"/>
    <mergeCell ref="A95:B95"/>
    <mergeCell ref="D95:E95"/>
    <mergeCell ref="G95:H95"/>
    <mergeCell ref="A96:B96"/>
    <mergeCell ref="D96:E96"/>
    <mergeCell ref="G96:H96"/>
    <mergeCell ref="A92:B92"/>
    <mergeCell ref="D92:E92"/>
    <mergeCell ref="G92:H92"/>
    <mergeCell ref="A93:B93"/>
    <mergeCell ref="D93:E93"/>
    <mergeCell ref="G93:H93"/>
    <mergeCell ref="A94:B94"/>
    <mergeCell ref="A102:B102"/>
    <mergeCell ref="D102:E102"/>
    <mergeCell ref="G102:H102"/>
    <mergeCell ref="A103:B103"/>
    <mergeCell ref="D103:E103"/>
    <mergeCell ref="G103:H103"/>
    <mergeCell ref="D97:E97"/>
    <mergeCell ref="G97:H97"/>
    <mergeCell ref="A98:B98"/>
    <mergeCell ref="D98:E98"/>
    <mergeCell ref="G98:H98"/>
    <mergeCell ref="A99:B99"/>
    <mergeCell ref="D99:E99"/>
    <mergeCell ref="G99:H99"/>
    <mergeCell ref="G100:H100"/>
    <mergeCell ref="G101:H101"/>
    <mergeCell ref="A100:B100"/>
    <mergeCell ref="D100:E100"/>
    <mergeCell ref="A101:B101"/>
    <mergeCell ref="D101:E101"/>
    <mergeCell ref="A97:B97"/>
    <mergeCell ref="D128:E128"/>
    <mergeCell ref="G128:H128"/>
    <mergeCell ref="D129:E129"/>
    <mergeCell ref="G129:H129"/>
    <mergeCell ref="A127:B127"/>
    <mergeCell ref="D127:E127"/>
    <mergeCell ref="G127:H127"/>
    <mergeCell ref="D124:E124"/>
    <mergeCell ref="G124:H124"/>
    <mergeCell ref="D125:E125"/>
    <mergeCell ref="G125:H125"/>
    <mergeCell ref="D126:E126"/>
    <mergeCell ref="G126:H126"/>
    <mergeCell ref="A129:B129"/>
    <mergeCell ref="A126:B126"/>
    <mergeCell ref="A128:B128"/>
    <mergeCell ref="D145:E145"/>
    <mergeCell ref="A165:O165"/>
    <mergeCell ref="P165:Q165"/>
    <mergeCell ref="A166:O166"/>
    <mergeCell ref="P166:Q166"/>
    <mergeCell ref="D159:E159"/>
    <mergeCell ref="D160:E160"/>
    <mergeCell ref="D161:E161"/>
    <mergeCell ref="D156:E156"/>
    <mergeCell ref="D157:E157"/>
    <mergeCell ref="D158:E158"/>
    <mergeCell ref="A161:B161"/>
    <mergeCell ref="A162:B162"/>
    <mergeCell ref="A163:B163"/>
    <mergeCell ref="D162:E162"/>
    <mergeCell ref="D163:E163"/>
    <mergeCell ref="A157:B157"/>
    <mergeCell ref="A158:B158"/>
    <mergeCell ref="A159:B159"/>
    <mergeCell ref="A160:B160"/>
    <mergeCell ref="F157:I157"/>
    <mergeCell ref="F158:I158"/>
    <mergeCell ref="F159:I159"/>
    <mergeCell ref="F160:I160"/>
    <mergeCell ref="A7:Q7"/>
    <mergeCell ref="A8:Q8"/>
    <mergeCell ref="A9:Q9"/>
    <mergeCell ref="A10:Q10"/>
    <mergeCell ref="B16:D16"/>
    <mergeCell ref="B12:D12"/>
    <mergeCell ref="E12:G12"/>
    <mergeCell ref="B13:D13"/>
    <mergeCell ref="E13:G13"/>
    <mergeCell ref="B14:D14"/>
    <mergeCell ref="B22:D22"/>
    <mergeCell ref="E22:G22"/>
    <mergeCell ref="B23:D23"/>
    <mergeCell ref="E23:G23"/>
    <mergeCell ref="B24:D24"/>
    <mergeCell ref="E24:G24"/>
    <mergeCell ref="A31:B31"/>
    <mergeCell ref="D31:E31"/>
    <mergeCell ref="I14:I15"/>
    <mergeCell ref="A16:A17"/>
    <mergeCell ref="C17:D17"/>
    <mergeCell ref="E16:G17"/>
    <mergeCell ref="H16:H17"/>
    <mergeCell ref="I16:I17"/>
    <mergeCell ref="C15:D15"/>
    <mergeCell ref="A14:A15"/>
    <mergeCell ref="E14:G15"/>
    <mergeCell ref="H14:H15"/>
    <mergeCell ref="B18:D18"/>
    <mergeCell ref="E18:G18"/>
    <mergeCell ref="B21:D21"/>
    <mergeCell ref="E21:G21"/>
    <mergeCell ref="A19:Q19"/>
    <mergeCell ref="G31:H31"/>
    <mergeCell ref="A32:B32"/>
    <mergeCell ref="D32:E32"/>
    <mergeCell ref="G32:H32"/>
    <mergeCell ref="A33:B33"/>
    <mergeCell ref="D33:E33"/>
    <mergeCell ref="G33:H33"/>
    <mergeCell ref="D36:E36"/>
    <mergeCell ref="G36:H36"/>
    <mergeCell ref="A34:B34"/>
    <mergeCell ref="D34:E34"/>
    <mergeCell ref="G34:H34"/>
    <mergeCell ref="A35:B35"/>
    <mergeCell ref="D35:E35"/>
    <mergeCell ref="G35:H35"/>
    <mergeCell ref="A36:B36"/>
    <mergeCell ref="A37:B37"/>
    <mergeCell ref="D37:E37"/>
    <mergeCell ref="G37:H37"/>
    <mergeCell ref="A38:B38"/>
    <mergeCell ref="D38:E38"/>
    <mergeCell ref="G38:H38"/>
    <mergeCell ref="A39:B39"/>
    <mergeCell ref="D39:E39"/>
    <mergeCell ref="G39:H39"/>
    <mergeCell ref="A40:B40"/>
    <mergeCell ref="D40:E40"/>
    <mergeCell ref="G40:H40"/>
    <mergeCell ref="A41:B41"/>
    <mergeCell ref="D41:E41"/>
    <mergeCell ref="G41:H41"/>
    <mergeCell ref="A42:B42"/>
    <mergeCell ref="D42:E42"/>
    <mergeCell ref="G42:H42"/>
    <mergeCell ref="A43:B43"/>
    <mergeCell ref="D43:E43"/>
    <mergeCell ref="G43:H43"/>
    <mergeCell ref="A44:B44"/>
    <mergeCell ref="D44:E44"/>
    <mergeCell ref="G44:H44"/>
    <mergeCell ref="A45:B45"/>
    <mergeCell ref="D45:E45"/>
    <mergeCell ref="G45:H45"/>
    <mergeCell ref="A50:B50"/>
    <mergeCell ref="D50:E50"/>
    <mergeCell ref="G50:H50"/>
    <mergeCell ref="D51:E51"/>
    <mergeCell ref="D52:E52"/>
    <mergeCell ref="D53:E53"/>
    <mergeCell ref="A46:B46"/>
    <mergeCell ref="D46:E46"/>
    <mergeCell ref="G46:H46"/>
    <mergeCell ref="A47:B47"/>
    <mergeCell ref="D47:E47"/>
    <mergeCell ref="G47:H47"/>
    <mergeCell ref="A48:B48"/>
    <mergeCell ref="D48:E48"/>
    <mergeCell ref="G48:H48"/>
    <mergeCell ref="B20:D20"/>
    <mergeCell ref="E20:G20"/>
    <mergeCell ref="A164:Q164"/>
    <mergeCell ref="A30:Q30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D54:E54"/>
    <mergeCell ref="D55:E55"/>
    <mergeCell ref="D56:E56"/>
    <mergeCell ref="G51:I51"/>
    <mergeCell ref="G52:I52"/>
    <mergeCell ref="G53:I53"/>
    <mergeCell ref="G54:I54"/>
    <mergeCell ref="G55:I55"/>
    <mergeCell ref="G56:I56"/>
    <mergeCell ref="A49:B49"/>
    <mergeCell ref="D49:E49"/>
    <mergeCell ref="G49:H49"/>
  </mergeCells>
  <pageMargins left="0.511811024" right="0.511811024" top="0.78740157499999996" bottom="0.78740157499999996" header="0.31496062000000002" footer="0.31496062000000002"/>
  <pageSetup paperSize="9" scale="82" fitToHeight="0" orientation="landscape" horizontalDpi="1200" verticalDpi="1200" r:id="rId1"/>
  <rowBreaks count="13" manualBreakCount="13">
    <brk id="18" max="16383" man="1"/>
    <brk id="29" max="16383" man="1"/>
    <brk id="44" max="16383" man="1"/>
    <brk id="56" max="16383" man="1"/>
    <brk id="68" max="16383" man="1"/>
    <brk id="78" max="16" man="1"/>
    <brk id="88" max="16383" man="1"/>
    <brk id="96" max="16" man="1"/>
    <brk id="105" max="16" man="1"/>
    <brk id="115" max="16" man="1"/>
    <brk id="125" max="16" man="1"/>
    <brk id="136" max="16" man="1"/>
    <brk id="150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Symanetc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Elias Bastos dos Santos</dc:creator>
  <cp:lastModifiedBy>Carlos Elias Bastos dos Santos</cp:lastModifiedBy>
  <cp:lastPrinted>2020-04-29T17:32:39Z</cp:lastPrinted>
  <dcterms:created xsi:type="dcterms:W3CDTF">2020-04-03T12:29:22Z</dcterms:created>
  <dcterms:modified xsi:type="dcterms:W3CDTF">2020-04-30T20:26:45Z</dcterms:modified>
</cp:coreProperties>
</file>