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los.santos\Desktop\Nova pasta\Manutenção de Veículos\"/>
    </mc:Choice>
  </mc:AlternateContent>
  <xr:revisionPtr revIDLastSave="0" documentId="8_{6B195BBF-1030-4D1E-A963-94E418B9877C}" xr6:coauthVersionLast="47" xr6:coauthVersionMax="47" xr10:uidLastSave="{00000000-0000-0000-0000-000000000000}"/>
  <bookViews>
    <workbookView xWindow="-120" yWindow="-120" windowWidth="29040" windowHeight="15990" xr2:uid="{2601BAD2-C8E3-448B-9C2A-566EB32B2828}"/>
  </bookViews>
  <sheets>
    <sheet name="Planilha de Custo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2" l="1"/>
  <c r="F14" i="2"/>
  <c r="F12" i="2"/>
  <c r="F15" i="2" l="1"/>
  <c r="D19" i="2" s="1"/>
  <c r="F19" i="2" s="1"/>
  <c r="F20" i="2" s="1"/>
  <c r="F22" i="2" l="1"/>
</calcChain>
</file>

<file path=xl/sharedStrings.xml><?xml version="1.0" encoding="utf-8"?>
<sst xmlns="http://schemas.openxmlformats.org/spreadsheetml/2006/main" count="44" uniqueCount="33">
  <si>
    <t>DESCRIÇÃO</t>
  </si>
  <si>
    <t>Serviços de manutenção preventiva e corretiva da frota de veículos</t>
  </si>
  <si>
    <t>UNIDADE DE MEDIDA</t>
  </si>
  <si>
    <t>BASE DE CÁLCULO (R$)</t>
  </si>
  <si>
    <t>VALOR TOTAL (R$)</t>
  </si>
  <si>
    <t>PERCENTUAL DE DESCONTO (%)</t>
  </si>
  <si>
    <t>ITEM</t>
  </si>
  <si>
    <t>TAXA DE ADMINISTRAÇÃO (%)</t>
  </si>
  <si>
    <t>Percentual de  desconto (%) </t>
  </si>
  <si>
    <t>Taxa de Administração</t>
  </si>
  <si>
    <t>Fornecimento de peças e acessórios automotivos originais ou genuínos de primeiro uso para manutenção da frota de veículos</t>
  </si>
  <si>
    <t>Lavagem da frota de veículos</t>
  </si>
  <si>
    <t>Serviços de gerenciamento e administração de frota de veículos</t>
  </si>
  <si>
    <t>[A]</t>
  </si>
  <si>
    <t>[B]</t>
  </si>
  <si>
    <t>[C]</t>
  </si>
  <si>
    <t>[D]</t>
  </si>
  <si>
    <t>[E]</t>
  </si>
  <si>
    <t>[D] = [G]</t>
  </si>
  <si>
    <t>[F] = [D] * [1 - [E]]</t>
  </si>
  <si>
    <t>[F] = [D] * [E]</t>
  </si>
  <si>
    <t>SUBTOTAL 1 [G]</t>
  </si>
  <si>
    <t>SUBTOTAL 2 [H]</t>
  </si>
  <si>
    <t>VALOR GLOBAL DA PROPOSTA [G] + [H] - (R$)</t>
  </si>
  <si>
    <t>LOGOTIPO</t>
  </si>
  <si>
    <t>RAZÃO SOCIAL:</t>
  </si>
  <si>
    <t>CNPJ:</t>
  </si>
  <si>
    <t>ENDEREÇO:</t>
  </si>
  <si>
    <t>FONE: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</si>
  <si>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</si>
  <si>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Licitação Nº</t>
  </si>
  <si>
    <t>50500.058754/2021-29</t>
  </si>
  <si>
    <t>17/2021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</si>
</sst>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0.0000%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color theme="1"/>
      <name val="Ecofont Vera Sans"/>
      <family val="2"/>
    </font>
    <font>
      <sz val="9"/>
      <color theme="1"/>
      <name val="Ecofont Vera Sans"/>
      <family val="2"/>
    </font>
    <font>
      <strike/>
      <sz val="10"/>
      <color indexed="8"/>
      <name val="Ecofont Vera Sans"/>
      <family val="2"/>
    </font>
    <font>
      <sz val="10"/>
      <color indexed="8"/>
      <name val="Ecofont Vera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44" fontId="0" fillId="0" borderId="0" xfId="1" applyFont="1"/>
    <xf numFmtId="0" fontId="0" fillId="0" borderId="0" xfId="0" applyFont="1"/>
    <xf numFmtId="0" fontId="2" fillId="0" borderId="1" xfId="0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164" fontId="2" fillId="0" borderId="1" xfId="2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4" fontId="4" fillId="0" borderId="1" xfId="1" applyFont="1" applyBorder="1" applyAlignment="1">
      <alignment horizontal="center" vertical="center" wrapText="1"/>
    </xf>
    <xf numFmtId="0" fontId="5" fillId="2" borderId="5" xfId="0" applyFont="1" applyFill="1" applyBorder="1" applyProtection="1"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6" fillId="2" borderId="6" xfId="0" applyFont="1" applyFill="1" applyBorder="1" applyProtection="1">
      <protection locked="0"/>
    </xf>
    <xf numFmtId="0" fontId="6" fillId="2" borderId="7" xfId="0" applyFont="1" applyFill="1" applyBorder="1" applyProtection="1">
      <protection locked="0"/>
    </xf>
    <xf numFmtId="0" fontId="5" fillId="2" borderId="8" xfId="0" applyFont="1" applyFill="1" applyBorder="1" applyProtection="1"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2" borderId="0" xfId="0" applyFont="1" applyFill="1" applyProtection="1">
      <protection locked="0"/>
    </xf>
    <xf numFmtId="0" fontId="6" fillId="2" borderId="9" xfId="0" applyFont="1" applyFill="1" applyBorder="1" applyProtection="1">
      <protection locked="0"/>
    </xf>
    <xf numFmtId="0" fontId="5" fillId="2" borderId="10" xfId="0" applyFont="1" applyFill="1" applyBorder="1" applyProtection="1">
      <protection locked="0"/>
    </xf>
    <xf numFmtId="0" fontId="6" fillId="2" borderId="11" xfId="0" applyFont="1" applyFill="1" applyBorder="1" applyAlignment="1" applyProtection="1">
      <alignment horizontal="center" vertical="center"/>
      <protection locked="0"/>
    </xf>
    <xf numFmtId="0" fontId="6" fillId="2" borderId="11" xfId="0" applyFont="1" applyFill="1" applyBorder="1" applyProtection="1">
      <protection locked="0"/>
    </xf>
    <xf numFmtId="0" fontId="6" fillId="2" borderId="12" xfId="0" applyFont="1" applyFill="1" applyBorder="1" applyProtection="1">
      <protection locked="0"/>
    </xf>
    <xf numFmtId="0" fontId="5" fillId="2" borderId="0" xfId="0" applyFont="1" applyFill="1" applyProtection="1">
      <protection locked="0"/>
    </xf>
    <xf numFmtId="0" fontId="5" fillId="0" borderId="13" xfId="0" applyFont="1" applyBorder="1" applyAlignment="1" applyProtection="1">
      <alignment horizontal="left" vertical="center" wrapText="1"/>
      <protection hidden="1"/>
    </xf>
    <xf numFmtId="49" fontId="5" fillId="0" borderId="13" xfId="0" applyNumberFormat="1" applyFont="1" applyBorder="1" applyAlignment="1" applyProtection="1">
      <alignment horizontal="center" vertical="center" wrapText="1"/>
      <protection hidden="1"/>
    </xf>
    <xf numFmtId="0" fontId="0" fillId="0" borderId="14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  <protection hidden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B0ED1-8A42-4E75-BD1F-C2BD09D83179}">
  <dimension ref="A1:F22"/>
  <sheetViews>
    <sheetView showGridLines="0" tabSelected="1" workbookViewId="0">
      <selection activeCell="E8" sqref="E8:F8"/>
    </sheetView>
  </sheetViews>
  <sheetFormatPr defaultColWidth="0" defaultRowHeight="15" zeroHeight="1"/>
  <cols>
    <col min="1" max="1" width="5.42578125" style="2" bestFit="1" customWidth="1"/>
    <col min="2" max="2" width="45.140625" style="2" customWidth="1"/>
    <col min="3" max="3" width="13.85546875" style="2" bestFit="1" customWidth="1"/>
    <col min="4" max="4" width="15.28515625" style="2" bestFit="1" customWidth="1"/>
    <col min="5" max="5" width="18.28515625" style="2" customWidth="1"/>
    <col min="6" max="6" width="19.28515625" style="1" customWidth="1"/>
    <col min="7" max="16384" width="9.140625" style="2" hidden="1"/>
  </cols>
  <sheetData>
    <row r="1" spans="1:6">
      <c r="A1" s="11" t="s">
        <v>24</v>
      </c>
      <c r="B1" s="12"/>
      <c r="C1" s="12"/>
      <c r="D1" s="13"/>
      <c r="E1" s="13"/>
      <c r="F1" s="14"/>
    </row>
    <row r="2" spans="1:6">
      <c r="A2" s="15" t="s">
        <v>25</v>
      </c>
      <c r="B2" s="16"/>
      <c r="C2" s="16"/>
      <c r="D2" s="17"/>
      <c r="E2" s="17"/>
      <c r="F2" s="18"/>
    </row>
    <row r="3" spans="1:6">
      <c r="A3" s="15" t="s">
        <v>26</v>
      </c>
      <c r="B3" s="16"/>
      <c r="C3" s="16"/>
      <c r="D3" s="17"/>
      <c r="E3" s="17"/>
      <c r="F3" s="18"/>
    </row>
    <row r="4" spans="1:6">
      <c r="A4" s="15" t="s">
        <v>27</v>
      </c>
      <c r="B4" s="16"/>
      <c r="C4" s="16"/>
      <c r="D4" s="17"/>
      <c r="E4" s="17"/>
      <c r="F4" s="18"/>
    </row>
    <row r="5" spans="1:6">
      <c r="A5" s="19" t="s">
        <v>28</v>
      </c>
      <c r="B5" s="20"/>
      <c r="C5" s="20"/>
      <c r="D5" s="21"/>
      <c r="E5" s="21"/>
      <c r="F5" s="22"/>
    </row>
    <row r="6" spans="1:6">
      <c r="A6" s="23"/>
      <c r="B6" s="16"/>
      <c r="C6" s="16"/>
      <c r="D6" s="17"/>
      <c r="E6" s="17"/>
      <c r="F6" s="17"/>
    </row>
    <row r="7" spans="1:6">
      <c r="A7" s="24" t="s">
        <v>29</v>
      </c>
      <c r="B7" s="24"/>
      <c r="C7" s="24"/>
      <c r="D7" s="24"/>
      <c r="E7" s="32" t="s">
        <v>31</v>
      </c>
      <c r="F7" s="32"/>
    </row>
    <row r="8" spans="1:6">
      <c r="A8" s="24" t="s">
        <v>30</v>
      </c>
      <c r="B8" s="24"/>
      <c r="C8" s="24"/>
      <c r="D8" s="24"/>
      <c r="E8" s="25" t="s">
        <v>32</v>
      </c>
      <c r="F8" s="25"/>
    </row>
    <row r="9" spans="1:6">
      <c r="A9" s="26"/>
      <c r="B9" s="26"/>
      <c r="C9" s="26"/>
      <c r="D9" s="26"/>
      <c r="E9" s="26"/>
      <c r="F9" s="26"/>
    </row>
    <row r="10" spans="1:6" ht="30">
      <c r="A10" s="6" t="s">
        <v>6</v>
      </c>
      <c r="B10" s="6" t="s">
        <v>0</v>
      </c>
      <c r="C10" s="6" t="s">
        <v>2</v>
      </c>
      <c r="D10" s="6" t="s">
        <v>3</v>
      </c>
      <c r="E10" s="6" t="s">
        <v>5</v>
      </c>
      <c r="F10" s="7" t="s">
        <v>4</v>
      </c>
    </row>
    <row r="11" spans="1:6">
      <c r="A11" s="6" t="s">
        <v>13</v>
      </c>
      <c r="B11" s="6" t="s">
        <v>14</v>
      </c>
      <c r="C11" s="6" t="s">
        <v>15</v>
      </c>
      <c r="D11" s="6" t="s">
        <v>16</v>
      </c>
      <c r="E11" s="6" t="s">
        <v>17</v>
      </c>
      <c r="F11" s="6" t="s">
        <v>19</v>
      </c>
    </row>
    <row r="12" spans="1:6" ht="30">
      <c r="A12" s="3">
        <v>1</v>
      </c>
      <c r="B12" s="9" t="s">
        <v>1</v>
      </c>
      <c r="C12" s="3" t="s">
        <v>8</v>
      </c>
      <c r="D12" s="4">
        <v>415000</v>
      </c>
      <c r="E12" s="5">
        <v>0.14066999999999999</v>
      </c>
      <c r="F12" s="4">
        <f>TRUNC(D12*(1-E12),2)</f>
        <v>356621.95</v>
      </c>
    </row>
    <row r="13" spans="1:6" ht="45">
      <c r="A13" s="3">
        <v>2</v>
      </c>
      <c r="B13" s="9" t="s">
        <v>10</v>
      </c>
      <c r="C13" s="3" t="s">
        <v>8</v>
      </c>
      <c r="D13" s="4">
        <v>912701.45</v>
      </c>
      <c r="E13" s="5">
        <v>0.11294999999999999</v>
      </c>
      <c r="F13" s="4">
        <f t="shared" ref="F13:F14" si="0">TRUNC(D13*(1-E13),2)</f>
        <v>809611.82</v>
      </c>
    </row>
    <row r="14" spans="1:6" ht="30">
      <c r="A14" s="3">
        <v>3</v>
      </c>
      <c r="B14" s="9" t="s">
        <v>11</v>
      </c>
      <c r="C14" s="3" t="s">
        <v>8</v>
      </c>
      <c r="D14" s="4">
        <v>85000</v>
      </c>
      <c r="E14" s="5">
        <v>6.9769999999999999E-2</v>
      </c>
      <c r="F14" s="4">
        <f t="shared" si="0"/>
        <v>79069.55</v>
      </c>
    </row>
    <row r="15" spans="1:6">
      <c r="A15" s="29" t="s">
        <v>21</v>
      </c>
      <c r="B15" s="30"/>
      <c r="C15" s="30"/>
      <c r="D15" s="30"/>
      <c r="E15" s="31"/>
      <c r="F15" s="7">
        <f>SUM(F12:F14)</f>
        <v>1245303.32</v>
      </c>
    </row>
    <row r="16" spans="1:6">
      <c r="A16" s="29"/>
      <c r="B16" s="30"/>
      <c r="C16" s="30"/>
      <c r="D16" s="30"/>
      <c r="E16" s="30"/>
      <c r="F16" s="31"/>
    </row>
    <row r="17" spans="1:6" ht="45">
      <c r="A17" s="6" t="s">
        <v>6</v>
      </c>
      <c r="B17" s="6" t="s">
        <v>0</v>
      </c>
      <c r="C17" s="6" t="s">
        <v>2</v>
      </c>
      <c r="D17" s="6" t="s">
        <v>3</v>
      </c>
      <c r="E17" s="6" t="s">
        <v>7</v>
      </c>
      <c r="F17" s="7" t="s">
        <v>4</v>
      </c>
    </row>
    <row r="18" spans="1:6">
      <c r="A18" s="6" t="s">
        <v>13</v>
      </c>
      <c r="B18" s="6" t="s">
        <v>14</v>
      </c>
      <c r="C18" s="6" t="s">
        <v>15</v>
      </c>
      <c r="D18" s="6" t="s">
        <v>18</v>
      </c>
      <c r="E18" s="6" t="s">
        <v>17</v>
      </c>
      <c r="F18" s="6" t="s">
        <v>20</v>
      </c>
    </row>
    <row r="19" spans="1:6" ht="30">
      <c r="A19" s="3">
        <v>4</v>
      </c>
      <c r="B19" s="9" t="s">
        <v>12</v>
      </c>
      <c r="C19" s="3" t="s">
        <v>9</v>
      </c>
      <c r="D19" s="8">
        <f>F15</f>
        <v>1245303.32</v>
      </c>
      <c r="E19" s="5">
        <v>5.0000000000000002E-5</v>
      </c>
      <c r="F19" s="4">
        <f>TRUNC(D19*E19,2)</f>
        <v>62.26</v>
      </c>
    </row>
    <row r="20" spans="1:6">
      <c r="A20" s="29" t="s">
        <v>22</v>
      </c>
      <c r="B20" s="30"/>
      <c r="C20" s="30"/>
      <c r="D20" s="30"/>
      <c r="E20" s="31"/>
      <c r="F20" s="7">
        <f>SUM(F19)</f>
        <v>62.26</v>
      </c>
    </row>
    <row r="21" spans="1:6">
      <c r="A21" s="29"/>
      <c r="B21" s="30"/>
      <c r="C21" s="30"/>
      <c r="D21" s="30"/>
      <c r="E21" s="30"/>
      <c r="F21" s="31"/>
    </row>
    <row r="22" spans="1:6" ht="15.75">
      <c r="A22" s="27" t="s">
        <v>23</v>
      </c>
      <c r="B22" s="28"/>
      <c r="C22" s="28"/>
      <c r="D22" s="28"/>
      <c r="E22" s="28"/>
      <c r="F22" s="10">
        <f>F15+F19</f>
        <v>1245365.58</v>
      </c>
    </row>
  </sheetData>
  <mergeCells count="10">
    <mergeCell ref="A7:D7"/>
    <mergeCell ref="E7:F7"/>
    <mergeCell ref="A8:D8"/>
    <mergeCell ref="E8:F8"/>
    <mergeCell ref="A9:F9"/>
    <mergeCell ref="A22:E22"/>
    <mergeCell ref="A15:E15"/>
    <mergeCell ref="A20:E20"/>
    <mergeCell ref="A21:F21"/>
    <mergeCell ref="A16:F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de Custos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Santos</dc:creator>
  <cp:lastModifiedBy>Carlos Elias Bastos Dos Santos</cp:lastModifiedBy>
  <dcterms:created xsi:type="dcterms:W3CDTF">2021-08-23T13:28:57Z</dcterms:created>
  <dcterms:modified xsi:type="dcterms:W3CDTF">2021-10-18T18:08:42Z</dcterms:modified>
</cp:coreProperties>
</file>