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09-2021 - Cálculo do pisos de frete\"/>
    </mc:Choice>
  </mc:AlternateContent>
  <xr:revisionPtr revIDLastSave="0" documentId="13_ncr:1_{71DBCDA4-3156-4E90-9D39-E4D494FD538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REMISSAS" sheetId="5" r:id="rId1"/>
    <sheet name="ITEM 1" sheetId="1" r:id="rId2"/>
    <sheet name="ITEM 2" sheetId="2" r:id="rId3"/>
    <sheet name="RESUMO" sheetId="4" r:id="rId4"/>
  </sheets>
  <definedNames>
    <definedName name="_xlnm.Print_Area" localSheetId="1">'ITEM 1'!$A$1:$F$52</definedName>
    <definedName name="_xlnm.Print_Area" localSheetId="2">'ITEM 2'!$A$1:$F$53</definedName>
    <definedName name="_xlnm.Print_Area" localSheetId="0">PREMISSAS!$A$1:$G$66</definedName>
    <definedName name="_xlnm.Print_Area" localSheetId="3">RESUMO!$A$1:$F$15</definedName>
    <definedName name="Print_Area" localSheetId="1">'ITEM 1'!$A$1:$F$53</definedName>
    <definedName name="Print_Area" localSheetId="2">'ITEM 2'!$A$1:$F$54</definedName>
    <definedName name="Print_Area" localSheetId="0">PREMISSAS!$A$1:$F$11</definedName>
    <definedName name="Print_Area" localSheetId="3">RESUMO!$A$1:$F$11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2" l="1"/>
  <c r="A18" i="2"/>
  <c r="A19" i="2"/>
  <c r="A20" i="2"/>
  <c r="A21" i="2"/>
  <c r="A16" i="2"/>
  <c r="A17" i="1"/>
  <c r="A18" i="1"/>
  <c r="A19" i="1"/>
  <c r="A20" i="1"/>
  <c r="A21" i="1"/>
  <c r="A16" i="1"/>
  <c r="C40" i="2"/>
  <c r="C41" i="2"/>
  <c r="C42" i="2"/>
  <c r="C39" i="2"/>
  <c r="D27" i="2"/>
  <c r="D26" i="2"/>
  <c r="C39" i="1"/>
  <c r="C40" i="1"/>
  <c r="C41" i="1"/>
  <c r="C38" i="1"/>
  <c r="D27" i="1"/>
  <c r="D26" i="1"/>
  <c r="G56" i="5"/>
  <c r="G61" i="5"/>
  <c r="D33" i="1" s="1"/>
  <c r="G48" i="5"/>
  <c r="D32" i="2" s="1"/>
  <c r="G37" i="5"/>
  <c r="D33" i="2" l="1"/>
  <c r="D32" i="1"/>
  <c r="D18" i="5"/>
  <c r="E18" i="5" s="1"/>
  <c r="G18" i="5" s="1"/>
  <c r="D17" i="5"/>
  <c r="E17" i="5" s="1"/>
  <c r="G17" i="5" s="1"/>
  <c r="D14" i="5"/>
  <c r="E14" i="5" s="1"/>
  <c r="G14" i="5" s="1"/>
  <c r="D16" i="5"/>
  <c r="E16" i="5" s="1"/>
  <c r="G16" i="5" s="1"/>
  <c r="D19" i="5"/>
  <c r="E19" i="5" s="1"/>
  <c r="G19" i="5" s="1"/>
  <c r="D15" i="5"/>
  <c r="E15" i="5" s="1"/>
  <c r="G15" i="5" s="1"/>
  <c r="D21" i="2" l="1"/>
  <c r="D21" i="1"/>
  <c r="D20" i="2"/>
  <c r="D20" i="1"/>
  <c r="D18" i="1"/>
  <c r="D18" i="2"/>
  <c r="D17" i="2"/>
  <c r="D17" i="1"/>
  <c r="D16" i="2"/>
  <c r="D16" i="1"/>
  <c r="D19" i="1"/>
  <c r="D19" i="2"/>
  <c r="E27" i="2" l="1"/>
  <c r="E26" i="2"/>
  <c r="E21" i="2"/>
  <c r="E20" i="2"/>
  <c r="E19" i="2"/>
  <c r="E18" i="2"/>
  <c r="E17" i="2"/>
  <c r="E16" i="2"/>
  <c r="C42" i="1"/>
  <c r="E27" i="1"/>
  <c r="E26" i="1"/>
  <c r="E21" i="1"/>
  <c r="E20" i="1"/>
  <c r="E19" i="1"/>
  <c r="E18" i="1"/>
  <c r="E17" i="1"/>
  <c r="E16" i="1"/>
  <c r="F28" i="1" l="1"/>
  <c r="E48" i="1" s="1"/>
  <c r="C43" i="2"/>
  <c r="F28" i="2"/>
  <c r="E49" i="2" s="1"/>
  <c r="F22" i="2"/>
  <c r="F22" i="1"/>
  <c r="E47" i="1" s="1"/>
  <c r="E32" i="2" l="1"/>
  <c r="E33" i="2" s="1"/>
  <c r="E34" i="2" s="1"/>
  <c r="E50" i="2" s="1"/>
  <c r="E48" i="2"/>
  <c r="E32" i="1"/>
  <c r="E33" i="1" s="1"/>
  <c r="E34" i="1" s="1"/>
  <c r="E49" i="1" s="1"/>
  <c r="E41" i="1"/>
  <c r="E41" i="2" l="1"/>
  <c r="E40" i="2"/>
  <c r="E39" i="2"/>
  <c r="E42" i="2"/>
  <c r="E39" i="1"/>
  <c r="E38" i="1"/>
  <c r="E40" i="1"/>
  <c r="E43" i="2" l="1"/>
  <c r="E51" i="2" s="1"/>
  <c r="E42" i="1"/>
  <c r="E50" i="1" s="1"/>
  <c r="E53" i="2" l="1"/>
  <c r="E14" i="4" s="1"/>
  <c r="F14" i="4" s="1"/>
  <c r="E52" i="1"/>
  <c r="E13" i="4" s="1"/>
  <c r="F13" i="4" s="1"/>
  <c r="F15" i="4" l="1"/>
</calcChain>
</file>

<file path=xl/sharedStrings.xml><?xml version="1.0" encoding="utf-8"?>
<sst xmlns="http://schemas.openxmlformats.org/spreadsheetml/2006/main" count="246" uniqueCount="112">
  <si>
    <t>CUSTO COM MÃO DE OBRA</t>
  </si>
  <si>
    <t>(Incluindo todos os encargos sociais e trabalhistas)</t>
  </si>
  <si>
    <t>Especificação</t>
  </si>
  <si>
    <t>Unidade de Medida</t>
  </si>
  <si>
    <t>QTD</t>
  </si>
  <si>
    <t>Valor Unitário</t>
  </si>
  <si>
    <t>Valor Total</t>
  </si>
  <si>
    <t>SUBTOTAL B</t>
  </si>
  <si>
    <t>C</t>
  </si>
  <si>
    <t>Item</t>
  </si>
  <si>
    <t>Valor total</t>
  </si>
  <si>
    <t>C1</t>
  </si>
  <si>
    <t>C2</t>
  </si>
  <si>
    <t>C3</t>
  </si>
  <si>
    <t>C4</t>
  </si>
  <si>
    <t>SUBTOTAL C</t>
  </si>
  <si>
    <t>CUSTOS INDIRETOS E LUCRO *</t>
  </si>
  <si>
    <t>Descrição</t>
  </si>
  <si>
    <t>Percentual</t>
  </si>
  <si>
    <t>Custos Indiretos</t>
  </si>
  <si>
    <t>Lucro</t>
  </si>
  <si>
    <t>TRIBUTOS</t>
  </si>
  <si>
    <t>PIS</t>
  </si>
  <si>
    <t>COFINS</t>
  </si>
  <si>
    <t>ISS</t>
  </si>
  <si>
    <t>Outros (especificar)</t>
  </si>
  <si>
    <t>* O valor referente a tributos é obtido aplicando-se o percentual sobre o valor do faturamento</t>
  </si>
  <si>
    <t>A</t>
  </si>
  <si>
    <t>B</t>
  </si>
  <si>
    <t>A) CUSTO COM MÃO DE OBRA</t>
  </si>
  <si>
    <t>B1</t>
  </si>
  <si>
    <t>B2</t>
  </si>
  <si>
    <t>LOGOTIPO</t>
  </si>
  <si>
    <t>RAZÃO SOCIAL:</t>
  </si>
  <si>
    <t>CNPJ:</t>
  </si>
  <si>
    <t>ENDEREÇO:</t>
  </si>
  <si>
    <t>FONE: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</si>
  <si>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</si>
  <si>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Licitação Nº</t>
  </si>
  <si>
    <t>PLANILHA DE FORMAÇÃO DE PREÇOS</t>
  </si>
  <si>
    <t>SUBTOTAL A</t>
  </si>
  <si>
    <t>Hora</t>
  </si>
  <si>
    <t>ITEM I - Planejamento da coleta, análise e tratamento dos dados para os pisos mínimos de frete</t>
  </si>
  <si>
    <t>B) CUSTO COM DIÁRIAS E PASSAGENS</t>
  </si>
  <si>
    <t>Diária</t>
  </si>
  <si>
    <t>Passagem</t>
  </si>
  <si>
    <t>UND</t>
  </si>
  <si>
    <t>SUBTOTAL D</t>
  </si>
  <si>
    <t>D</t>
  </si>
  <si>
    <t>CUSTO COM DIÁRIAS E PASSAGENS</t>
  </si>
  <si>
    <t>ITEM</t>
  </si>
  <si>
    <t>DESCRIÇÃO</t>
  </si>
  <si>
    <t>Planejamento da coleta, análise e tratamento dos dados para os pisos mínimos de frete</t>
  </si>
  <si>
    <t>Análises dos dados coletados e apresentação dos insumos necessários ao cálculo dos pisos mínimos de frete</t>
  </si>
  <si>
    <t>Relatório</t>
  </si>
  <si>
    <t>UNIDADE DE MEDIDA</t>
  </si>
  <si>
    <t>VALOR GLOBAL</t>
  </si>
  <si>
    <t>VALOR UNITÁRIO</t>
  </si>
  <si>
    <t>VALOR TOTAL</t>
  </si>
  <si>
    <t>I) VALOR UNITÁRIO DO ITEM I (A+B+C+D)</t>
  </si>
  <si>
    <t>I) VALOR UNITÁRIO DO ITEM II (A+B+C+D)</t>
  </si>
  <si>
    <t>DETALHAMENTO DOS CUSTOS UNITÁRIOS</t>
  </si>
  <si>
    <t>MÃO DE OBRA</t>
  </si>
  <si>
    <t>SEQ</t>
  </si>
  <si>
    <t>PROFISSIONAL</t>
  </si>
  <si>
    <t>Salário Mensal</t>
  </si>
  <si>
    <t>Encargos Sociais</t>
  </si>
  <si>
    <t>Custo Mensal</t>
  </si>
  <si>
    <t>Horas úteis/mês</t>
  </si>
  <si>
    <t>Valor da hora</t>
  </si>
  <si>
    <t>ENCARGOS SOCIAIS E TRABALHISTAS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</si>
  <si>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</si>
  <si>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</si>
  <si>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</si>
  <si>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</si>
  <si>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</si>
  <si>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</si>
  <si>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</si>
  <si>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</si>
  <si>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13º (décimo terceiro) Salário</t>
  </si>
  <si>
    <t>Férias e Adicional de Férias</t>
  </si>
  <si>
    <t>Transporte</t>
  </si>
  <si>
    <t>Auxílio-Refeição/Alimentação</t>
  </si>
  <si>
    <t>Assistência Médica e Familiar</t>
  </si>
  <si>
    <t>TOTAL</t>
  </si>
  <si>
    <t>COMPONENTES DO BDI</t>
  </si>
  <si>
    <t>DESPESAS INDIRETAS</t>
  </si>
  <si>
    <t>Administração Central</t>
  </si>
  <si>
    <t>Riscos</t>
  </si>
  <si>
    <t>Seguros</t>
  </si>
  <si>
    <t>Garantias</t>
  </si>
  <si>
    <t>Despesas Financeiras</t>
  </si>
  <si>
    <t>LUCRO</t>
  </si>
  <si>
    <t>DIÁRIAS E PASSAGENS</t>
  </si>
  <si>
    <t>Diárias</t>
  </si>
  <si>
    <t>Passagens</t>
  </si>
  <si>
    <t xml:space="preserve">Valor Unitário </t>
  </si>
  <si>
    <t>ITEM II - Análises dos dados coletados e apresentação dos insumos necessários ao cálculo dos pisos mínimos de frete</t>
  </si>
  <si>
    <t>C) CUSTOS INDIRETOS E LUCRO</t>
  </si>
  <si>
    <t xml:space="preserve">C) CUSTOS INDIRETOS E LUCRO </t>
  </si>
  <si>
    <t>D) TRIBUTOS*</t>
  </si>
  <si>
    <t>VALOR GLOBAL – ITEM I</t>
  </si>
  <si>
    <t>VALOR GLOBAL – ITEM II</t>
  </si>
  <si>
    <t>50500.104516/2020-11</t>
  </si>
  <si>
    <t>Profissional 1 (descrever)</t>
  </si>
  <si>
    <t>Profissional 2 (descrever)</t>
  </si>
  <si>
    <t>Profissional 3 (descrever)</t>
  </si>
  <si>
    <t>Profissional 4 (descrever)</t>
  </si>
  <si>
    <t>Profissional 5 (descrever)</t>
  </si>
  <si>
    <t>Profissional 6 (descrever)</t>
  </si>
  <si>
    <t>OBS: Os licitantes devem preencher os campos marcados em amarelo</t>
  </si>
  <si>
    <t>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</si>
</sst>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Ecofont Vera Sans"/>
      <family val="2"/>
    </font>
    <font>
      <b/>
      <sz val="10"/>
      <color theme="1"/>
      <name val="Ecofont Vera Sans"/>
      <family val="2"/>
    </font>
    <font>
      <sz val="10"/>
      <color theme="1"/>
      <name val="Ecofont Vera Sans"/>
      <family val="2"/>
    </font>
    <font>
      <i/>
      <sz val="10"/>
      <color theme="1"/>
      <name val="Ecofont Vera Sans"/>
      <family val="2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sz val="9"/>
      <color theme="1"/>
      <name val="Ecofont Vera Sans"/>
      <family val="2"/>
    </font>
    <font>
      <b/>
      <sz val="12"/>
      <color theme="1"/>
      <name val="Ecofont Vera Sans"/>
      <family val="2"/>
    </font>
    <font>
      <sz val="10"/>
      <color rgb="FFFF0000"/>
      <name val="Ecofont Vera Sans"/>
      <family val="2"/>
    </font>
    <font>
      <sz val="8"/>
      <name val="Calibri"/>
      <family val="2"/>
      <scheme val="minor"/>
    </font>
    <font>
      <sz val="10"/>
      <name val="Ecofont Vera Sans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</cellStyleXfs>
  <cellXfs count="81">
    <xf numFmtId="0" fontId="0" fillId="0" borderId="0" xfId="0"/>
    <xf numFmtId="0" fontId="2" fillId="0" borderId="0" xfId="0" applyFont="1" applyAlignment="1">
      <alignment vertical="center" wrapText="1"/>
    </xf>
    <xf numFmtId="164" fontId="0" fillId="0" borderId="0" xfId="0" applyNumberFormat="1"/>
    <xf numFmtId="0" fontId="3" fillId="2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4" fillId="0" borderId="2" xfId="0" applyNumberFormat="1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0" fillId="0" borderId="0" xfId="0"/>
    <xf numFmtId="0" fontId="5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5" borderId="2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44" fontId="16" fillId="3" borderId="2" xfId="3" applyFont="1" applyFill="1" applyBorder="1" applyAlignment="1">
      <alignment horizontal="center" vertical="center"/>
    </xf>
    <xf numFmtId="44" fontId="16" fillId="0" borderId="2" xfId="3" applyFont="1" applyBorder="1" applyAlignment="1">
      <alignment horizontal="center" vertical="center"/>
    </xf>
    <xf numFmtId="44" fontId="16" fillId="7" borderId="2" xfId="3" applyFont="1" applyFill="1" applyBorder="1" applyAlignment="1">
      <alignment horizontal="center" vertical="center"/>
    </xf>
    <xf numFmtId="10" fontId="16" fillId="0" borderId="2" xfId="2" applyNumberFormat="1" applyFont="1" applyBorder="1" applyAlignment="1">
      <alignment horizontal="center" vertical="center"/>
    </xf>
    <xf numFmtId="10" fontId="16" fillId="3" borderId="2" xfId="2" applyNumberFormat="1" applyFont="1" applyFill="1" applyBorder="1" applyAlignment="1">
      <alignment horizontal="center" vertical="center"/>
    </xf>
    <xf numFmtId="10" fontId="15" fillId="7" borderId="2" xfId="0" applyNumberFormat="1" applyFont="1" applyFill="1" applyBorder="1" applyAlignment="1">
      <alignment horizontal="center" vertical="center"/>
    </xf>
    <xf numFmtId="10" fontId="15" fillId="7" borderId="2" xfId="2" applyNumberFormat="1" applyFont="1" applyFill="1" applyBorder="1" applyAlignment="1">
      <alignment horizontal="center" vertical="center"/>
    </xf>
    <xf numFmtId="10" fontId="15" fillId="0" borderId="2" xfId="2" applyNumberFormat="1" applyFont="1" applyBorder="1" applyAlignment="1">
      <alignment horizontal="center" vertical="center"/>
    </xf>
    <xf numFmtId="44" fontId="16" fillId="3" borderId="2" xfId="0" applyNumberFormat="1" applyFont="1" applyFill="1" applyBorder="1"/>
    <xf numFmtId="10" fontId="5" fillId="5" borderId="2" xfId="2" applyNumberFormat="1" applyFont="1" applyFill="1" applyBorder="1" applyAlignment="1">
      <alignment horizontal="center" vertical="center" wrapText="1"/>
    </xf>
    <xf numFmtId="164" fontId="0" fillId="0" borderId="0" xfId="1" applyFont="1"/>
    <xf numFmtId="0" fontId="19" fillId="3" borderId="2" xfId="5" applyFont="1" applyFill="1" applyBorder="1" applyAlignment="1">
      <alignment vertical="center"/>
    </xf>
    <xf numFmtId="0" fontId="2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>
      <alignment horizontal="center"/>
    </xf>
    <xf numFmtId="0" fontId="15" fillId="6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/>
    </xf>
    <xf numFmtId="0" fontId="15" fillId="0" borderId="2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6" borderId="5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8" fillId="0" borderId="5" xfId="5" applyFont="1" applyBorder="1" applyAlignment="1">
      <alignment horizontal="left" vertical="center"/>
    </xf>
    <xf numFmtId="0" fontId="18" fillId="0" borderId="7" xfId="5" applyFont="1" applyBorder="1" applyAlignment="1">
      <alignment horizontal="left" vertical="center"/>
    </xf>
    <xf numFmtId="0" fontId="18" fillId="0" borderId="6" xfId="5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0" fontId="5" fillId="5" borderId="2" xfId="2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</cellXfs>
  <cellStyles count="6">
    <cellStyle name="Excel Built-in Normal" xfId="5" xr:uid="{BF0467A5-A69D-45A1-B71F-4C539F8ECFDC}"/>
    <cellStyle name="Moeda" xfId="1" builtinId="4"/>
    <cellStyle name="Moeda 2" xfId="3" xr:uid="{00000000-0005-0000-0000-000001000000}"/>
    <cellStyle name="Normal" xfId="0" builtinId="0"/>
    <cellStyle name="Porcentagem" xfId="2" builtinId="5"/>
    <cellStyle name="Vírgula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98168-4238-4382-9EF9-8A39C31669EA}">
  <sheetPr>
    <pageSetUpPr fitToPage="1"/>
  </sheetPr>
  <dimension ref="A1:J67"/>
  <sheetViews>
    <sheetView showGridLines="0" tabSelected="1" view="pageBreakPreview" zoomScaleNormal="100" zoomScaleSheetLayoutView="100" workbookViewId="0"/>
  </sheetViews>
  <sheetFormatPr defaultColWidth="0" defaultRowHeight="15" zeroHeight="1"/>
  <cols>
    <col min="1" max="1" width="11.140625" style="9" customWidth="1"/>
    <col min="2" max="2" width="23.42578125" style="9" customWidth="1"/>
    <col min="3" max="3" width="13.5703125" style="9" customWidth="1"/>
    <col min="4" max="4" width="12.5703125" style="9" bestFit="1" customWidth="1"/>
    <col min="5" max="5" width="11.28515625" style="9" bestFit="1" customWidth="1"/>
    <col min="6" max="6" width="12.7109375" style="9" bestFit="1" customWidth="1"/>
    <col min="7" max="7" width="10.7109375" style="9" bestFit="1" customWidth="1"/>
    <col min="8" max="9" width="9.140625" style="9" hidden="1" customWidth="1"/>
    <col min="10" max="10" width="12.140625" style="9" hidden="1" customWidth="1"/>
    <col min="11" max="16384" width="9.140625" style="9" hidden="1"/>
  </cols>
  <sheetData>
    <row r="1" spans="1:10">
      <c r="A1" s="10" t="s">
        <v>32</v>
      </c>
      <c r="B1" s="11"/>
      <c r="C1" s="11"/>
      <c r="D1" s="11"/>
      <c r="E1" s="11"/>
      <c r="F1" s="11"/>
      <c r="J1" s="37"/>
    </row>
    <row r="2" spans="1:10">
      <c r="A2" s="10" t="s">
        <v>33</v>
      </c>
      <c r="B2" s="11"/>
      <c r="C2" s="11"/>
      <c r="D2" s="11"/>
      <c r="E2" s="11"/>
      <c r="F2" s="11"/>
      <c r="J2" s="37"/>
    </row>
    <row r="3" spans="1:10">
      <c r="A3" s="10" t="s">
        <v>34</v>
      </c>
      <c r="B3" s="11"/>
      <c r="C3" s="11"/>
      <c r="D3" s="11"/>
      <c r="E3" s="11"/>
      <c r="F3" s="11"/>
      <c r="J3" s="37"/>
    </row>
    <row r="4" spans="1:10">
      <c r="A4" s="10" t="s">
        <v>35</v>
      </c>
      <c r="B4" s="11"/>
      <c r="C4" s="11"/>
      <c r="D4" s="11"/>
      <c r="E4" s="11"/>
      <c r="F4" s="11"/>
      <c r="J4" s="37"/>
    </row>
    <row r="5" spans="1:10">
      <c r="A5" s="10" t="s">
        <v>36</v>
      </c>
      <c r="B5" s="11"/>
      <c r="C5" s="11"/>
      <c r="D5" s="11"/>
      <c r="E5" s="11"/>
      <c r="F5" s="11"/>
    </row>
    <row r="6" spans="1:10">
      <c r="A6" s="10"/>
      <c r="B6" s="11"/>
      <c r="C6" s="11"/>
      <c r="D6" s="11"/>
      <c r="E6" s="11"/>
      <c r="F6" s="11"/>
    </row>
    <row r="7" spans="1:10">
      <c r="A7" s="42" t="s">
        <v>37</v>
      </c>
      <c r="B7" s="42"/>
      <c r="C7" s="42"/>
      <c r="D7" s="42"/>
      <c r="E7" s="43" t="s">
        <v>103</v>
      </c>
      <c r="F7" s="43"/>
    </row>
    <row r="8" spans="1:10">
      <c r="A8" s="42" t="s">
        <v>38</v>
      </c>
      <c r="B8" s="42"/>
      <c r="C8" s="42"/>
      <c r="D8" s="42"/>
      <c r="E8" s="44" t="s">
        <v>111</v>
      </c>
      <c r="F8" s="44"/>
    </row>
    <row r="9" spans="1:10">
      <c r="A9" s="45"/>
      <c r="B9" s="45"/>
      <c r="C9" s="45"/>
      <c r="D9" s="45"/>
      <c r="E9" s="45"/>
      <c r="F9" s="45"/>
    </row>
    <row r="10" spans="1:10">
      <c r="A10" s="41" t="s">
        <v>61</v>
      </c>
      <c r="B10" s="41"/>
      <c r="C10" s="41"/>
      <c r="D10" s="41"/>
      <c r="E10" s="41"/>
      <c r="F10" s="41"/>
      <c r="G10" s="41"/>
    </row>
    <row r="11" spans="1:10">
      <c r="A11" s="23"/>
      <c r="B11" s="24"/>
      <c r="C11" s="24"/>
      <c r="D11" s="24"/>
      <c r="E11" s="24"/>
      <c r="F11" s="24"/>
      <c r="G11" s="24"/>
    </row>
    <row r="12" spans="1:10">
      <c r="A12" s="46" t="s">
        <v>62</v>
      </c>
      <c r="B12" s="46"/>
      <c r="C12" s="46"/>
      <c r="D12" s="46"/>
      <c r="E12" s="46"/>
      <c r="F12" s="46"/>
      <c r="G12" s="46"/>
    </row>
    <row r="13" spans="1:10" ht="14.45" customHeight="1">
      <c r="A13" s="25" t="s">
        <v>63</v>
      </c>
      <c r="B13" s="25" t="s">
        <v>64</v>
      </c>
      <c r="C13" s="25" t="s">
        <v>65</v>
      </c>
      <c r="D13" s="25" t="s">
        <v>66</v>
      </c>
      <c r="E13" s="25" t="s">
        <v>67</v>
      </c>
      <c r="F13" s="25" t="s">
        <v>68</v>
      </c>
      <c r="G13" s="25" t="s">
        <v>69</v>
      </c>
    </row>
    <row r="14" spans="1:10">
      <c r="A14" s="26">
        <v>1</v>
      </c>
      <c r="B14" s="38" t="s">
        <v>104</v>
      </c>
      <c r="C14" s="27"/>
      <c r="D14" s="28">
        <f t="shared" ref="D14:D19" si="0">C14*G$37</f>
        <v>0</v>
      </c>
      <c r="E14" s="28">
        <f>C14+D14</f>
        <v>0</v>
      </c>
      <c r="F14" s="26">
        <v>176</v>
      </c>
      <c r="G14" s="29">
        <f t="shared" ref="G14:G19" si="1">TRUNC((E14/F14),2)</f>
        <v>0</v>
      </c>
    </row>
    <row r="15" spans="1:10">
      <c r="A15" s="26">
        <v>2</v>
      </c>
      <c r="B15" s="38" t="s">
        <v>105</v>
      </c>
      <c r="C15" s="27"/>
      <c r="D15" s="28">
        <f t="shared" si="0"/>
        <v>0</v>
      </c>
      <c r="E15" s="28">
        <f t="shared" ref="E15:E19" si="2">C15+D15</f>
        <v>0</v>
      </c>
      <c r="F15" s="26">
        <v>176</v>
      </c>
      <c r="G15" s="29">
        <f t="shared" si="1"/>
        <v>0</v>
      </c>
    </row>
    <row r="16" spans="1:10">
      <c r="A16" s="26">
        <v>3</v>
      </c>
      <c r="B16" s="38" t="s">
        <v>106</v>
      </c>
      <c r="C16" s="27"/>
      <c r="D16" s="28">
        <f t="shared" si="0"/>
        <v>0</v>
      </c>
      <c r="E16" s="28">
        <f t="shared" si="2"/>
        <v>0</v>
      </c>
      <c r="F16" s="26">
        <v>176</v>
      </c>
      <c r="G16" s="29">
        <f t="shared" si="1"/>
        <v>0</v>
      </c>
    </row>
    <row r="17" spans="1:7">
      <c r="A17" s="26">
        <v>4</v>
      </c>
      <c r="B17" s="38" t="s">
        <v>107</v>
      </c>
      <c r="C17" s="27"/>
      <c r="D17" s="28">
        <f t="shared" si="0"/>
        <v>0</v>
      </c>
      <c r="E17" s="28">
        <f t="shared" si="2"/>
        <v>0</v>
      </c>
      <c r="F17" s="26">
        <v>176</v>
      </c>
      <c r="G17" s="29">
        <f t="shared" si="1"/>
        <v>0</v>
      </c>
    </row>
    <row r="18" spans="1:7">
      <c r="A18" s="26">
        <v>5</v>
      </c>
      <c r="B18" s="38" t="s">
        <v>108</v>
      </c>
      <c r="C18" s="27"/>
      <c r="D18" s="28">
        <f t="shared" si="0"/>
        <v>0</v>
      </c>
      <c r="E18" s="28">
        <f t="shared" si="2"/>
        <v>0</v>
      </c>
      <c r="F18" s="26">
        <v>176</v>
      </c>
      <c r="G18" s="29">
        <f t="shared" si="1"/>
        <v>0</v>
      </c>
    </row>
    <row r="19" spans="1:7">
      <c r="A19" s="26">
        <v>6</v>
      </c>
      <c r="B19" s="38" t="s">
        <v>109</v>
      </c>
      <c r="C19" s="27"/>
      <c r="D19" s="28">
        <f t="shared" si="0"/>
        <v>0</v>
      </c>
      <c r="E19" s="28">
        <f t="shared" si="2"/>
        <v>0</v>
      </c>
      <c r="F19" s="26">
        <v>176</v>
      </c>
      <c r="G19" s="29">
        <f t="shared" si="1"/>
        <v>0</v>
      </c>
    </row>
    <row r="20" spans="1:7" ht="14.45" customHeight="1">
      <c r="A20" s="24"/>
      <c r="B20" s="24"/>
      <c r="C20" s="24"/>
      <c r="D20" s="24"/>
      <c r="E20" s="24"/>
      <c r="F20" s="24"/>
      <c r="G20" s="24"/>
    </row>
    <row r="21" spans="1:7" ht="14.45" customHeight="1">
      <c r="A21" s="46" t="s">
        <v>70</v>
      </c>
      <c r="B21" s="46"/>
      <c r="C21" s="46"/>
      <c r="D21" s="46"/>
      <c r="E21" s="46"/>
      <c r="F21" s="46"/>
      <c r="G21" s="46"/>
    </row>
    <row r="22" spans="1:7" ht="14.45" customHeight="1">
      <c r="A22" s="25" t="s">
        <v>63</v>
      </c>
      <c r="B22" s="47" t="s">
        <v>51</v>
      </c>
      <c r="C22" s="47"/>
      <c r="D22" s="47"/>
      <c r="E22" s="47"/>
      <c r="F22" s="47"/>
      <c r="G22" s="25" t="s">
        <v>18</v>
      </c>
    </row>
    <row r="23" spans="1:7" ht="14.45" customHeight="1">
      <c r="A23" s="26">
        <v>1</v>
      </c>
      <c r="B23" s="48" t="s">
        <v>71</v>
      </c>
      <c r="C23" s="48"/>
      <c r="D23" s="48"/>
      <c r="E23" s="48"/>
      <c r="F23" s="48"/>
      <c r="G23" s="30">
        <v>0.2</v>
      </c>
    </row>
    <row r="24" spans="1:7" ht="14.45" customHeight="1">
      <c r="A24" s="26">
        <v>2</v>
      </c>
      <c r="B24" s="48" t="s">
        <v>72</v>
      </c>
      <c r="C24" s="48"/>
      <c r="D24" s="48"/>
      <c r="E24" s="48"/>
      <c r="F24" s="48"/>
      <c r="G24" s="30">
        <v>2.5000000000000001E-2</v>
      </c>
    </row>
    <row r="25" spans="1:7" ht="14.45" customHeight="1">
      <c r="A25" s="26">
        <v>3</v>
      </c>
      <c r="B25" s="48" t="s">
        <v>73</v>
      </c>
      <c r="C25" s="48"/>
      <c r="D25" s="48"/>
      <c r="E25" s="48"/>
      <c r="F25" s="48"/>
      <c r="G25" s="31"/>
    </row>
    <row r="26" spans="1:7" ht="14.45" customHeight="1">
      <c r="A26" s="26">
        <v>4</v>
      </c>
      <c r="B26" s="48" t="s">
        <v>74</v>
      </c>
      <c r="C26" s="48"/>
      <c r="D26" s="48"/>
      <c r="E26" s="48"/>
      <c r="F26" s="48"/>
      <c r="G26" s="30">
        <v>1.4999999999999999E-2</v>
      </c>
    </row>
    <row r="27" spans="1:7" ht="14.45" customHeight="1">
      <c r="A27" s="26">
        <v>5</v>
      </c>
      <c r="B27" s="48" t="s">
        <v>75</v>
      </c>
      <c r="C27" s="48"/>
      <c r="D27" s="48"/>
      <c r="E27" s="48"/>
      <c r="F27" s="48"/>
      <c r="G27" s="30">
        <v>0.01</v>
      </c>
    </row>
    <row r="28" spans="1:7" ht="14.45" customHeight="1">
      <c r="A28" s="26">
        <v>6</v>
      </c>
      <c r="B28" s="48" t="s">
        <v>76</v>
      </c>
      <c r="C28" s="48"/>
      <c r="D28" s="48"/>
      <c r="E28" s="48"/>
      <c r="F28" s="48"/>
      <c r="G28" s="30">
        <v>6.0000000000000001E-3</v>
      </c>
    </row>
    <row r="29" spans="1:7" ht="14.45" customHeight="1">
      <c r="A29" s="26">
        <v>7</v>
      </c>
      <c r="B29" s="48" t="s">
        <v>77</v>
      </c>
      <c r="C29" s="48"/>
      <c r="D29" s="48"/>
      <c r="E29" s="48"/>
      <c r="F29" s="48"/>
      <c r="G29" s="30">
        <v>2E-3</v>
      </c>
    </row>
    <row r="30" spans="1:7" ht="14.45" customHeight="1">
      <c r="A30" s="26">
        <v>8</v>
      </c>
      <c r="B30" s="48" t="s">
        <v>78</v>
      </c>
      <c r="C30" s="48"/>
      <c r="D30" s="48"/>
      <c r="E30" s="48"/>
      <c r="F30" s="48"/>
      <c r="G30" s="30">
        <v>0.08</v>
      </c>
    </row>
    <row r="31" spans="1:7" ht="14.45" customHeight="1">
      <c r="A31" s="26">
        <v>9</v>
      </c>
      <c r="B31" s="48" t="s">
        <v>79</v>
      </c>
      <c r="C31" s="48"/>
      <c r="D31" s="48"/>
      <c r="E31" s="48"/>
      <c r="F31" s="48"/>
      <c r="G31" s="30">
        <v>8.3299999999999999E-2</v>
      </c>
    </row>
    <row r="32" spans="1:7" ht="14.45" customHeight="1">
      <c r="A32" s="26">
        <v>10</v>
      </c>
      <c r="B32" s="48" t="s">
        <v>80</v>
      </c>
      <c r="C32" s="48"/>
      <c r="D32" s="48"/>
      <c r="E32" s="48"/>
      <c r="F32" s="48"/>
      <c r="G32" s="30">
        <v>0.1111</v>
      </c>
    </row>
    <row r="33" spans="1:7" ht="14.45" customHeight="1">
      <c r="A33" s="26">
        <v>11</v>
      </c>
      <c r="B33" s="48" t="s">
        <v>81</v>
      </c>
      <c r="C33" s="48"/>
      <c r="D33" s="48"/>
      <c r="E33" s="48"/>
      <c r="F33" s="48"/>
      <c r="G33" s="31"/>
    </row>
    <row r="34" spans="1:7" ht="14.45" customHeight="1">
      <c r="A34" s="26">
        <v>12</v>
      </c>
      <c r="B34" s="48" t="s">
        <v>82</v>
      </c>
      <c r="C34" s="48"/>
      <c r="D34" s="48"/>
      <c r="E34" s="48"/>
      <c r="F34" s="48"/>
      <c r="G34" s="31"/>
    </row>
    <row r="35" spans="1:7" ht="14.45" customHeight="1">
      <c r="A35" s="26">
        <v>13</v>
      </c>
      <c r="B35" s="48" t="s">
        <v>83</v>
      </c>
      <c r="C35" s="48"/>
      <c r="D35" s="48"/>
      <c r="E35" s="48"/>
      <c r="F35" s="48"/>
      <c r="G35" s="31"/>
    </row>
    <row r="36" spans="1:7" ht="14.45" customHeight="1">
      <c r="A36" s="26">
        <v>14</v>
      </c>
      <c r="B36" s="48" t="s">
        <v>25</v>
      </c>
      <c r="C36" s="48"/>
      <c r="D36" s="48"/>
      <c r="E36" s="48"/>
      <c r="F36" s="48"/>
      <c r="G36" s="31"/>
    </row>
    <row r="37" spans="1:7" ht="14.45" customHeight="1">
      <c r="A37" s="49" t="s">
        <v>84</v>
      </c>
      <c r="B37" s="49"/>
      <c r="C37" s="49"/>
      <c r="D37" s="49"/>
      <c r="E37" s="49"/>
      <c r="F37" s="49"/>
      <c r="G37" s="32">
        <f>SUM(G23:G36)</f>
        <v>0.53239999999999998</v>
      </c>
    </row>
    <row r="38" spans="1:7" ht="14.45" customHeight="1">
      <c r="A38" s="24"/>
      <c r="B38" s="24"/>
      <c r="C38" s="24"/>
      <c r="D38" s="24"/>
      <c r="E38" s="24"/>
      <c r="F38" s="24"/>
      <c r="G38" s="24"/>
    </row>
    <row r="39" spans="1:7" ht="14.45" customHeight="1">
      <c r="A39" s="46" t="s">
        <v>85</v>
      </c>
      <c r="B39" s="46"/>
      <c r="C39" s="46"/>
      <c r="D39" s="46"/>
      <c r="E39" s="46"/>
      <c r="F39" s="46"/>
      <c r="G39" s="46"/>
    </row>
    <row r="40" spans="1:7" ht="14.45" customHeight="1">
      <c r="A40" s="50" t="s">
        <v>86</v>
      </c>
      <c r="B40" s="50"/>
      <c r="C40" s="50"/>
      <c r="D40" s="50"/>
      <c r="E40" s="50"/>
      <c r="F40" s="50"/>
      <c r="G40" s="50"/>
    </row>
    <row r="41" spans="1:7" ht="14.45" customHeight="1">
      <c r="A41" s="25" t="s">
        <v>63</v>
      </c>
      <c r="B41" s="47" t="s">
        <v>51</v>
      </c>
      <c r="C41" s="47"/>
      <c r="D41" s="47"/>
      <c r="E41" s="47"/>
      <c r="F41" s="47"/>
      <c r="G41" s="25" t="s">
        <v>18</v>
      </c>
    </row>
    <row r="42" spans="1:7" ht="14.45" customHeight="1">
      <c r="A42" s="26">
        <v>1</v>
      </c>
      <c r="B42" s="48" t="s">
        <v>87</v>
      </c>
      <c r="C42" s="48"/>
      <c r="D42" s="48"/>
      <c r="E42" s="48"/>
      <c r="F42" s="48"/>
      <c r="G42" s="31"/>
    </row>
    <row r="43" spans="1:7" ht="14.45" customHeight="1">
      <c r="A43" s="26">
        <v>2</v>
      </c>
      <c r="B43" s="48" t="s">
        <v>88</v>
      </c>
      <c r="C43" s="48"/>
      <c r="D43" s="48"/>
      <c r="E43" s="48"/>
      <c r="F43" s="48"/>
      <c r="G43" s="31"/>
    </row>
    <row r="44" spans="1:7" ht="14.45" customHeight="1">
      <c r="A44" s="26">
        <v>3</v>
      </c>
      <c r="B44" s="48" t="s">
        <v>89</v>
      </c>
      <c r="C44" s="48"/>
      <c r="D44" s="48"/>
      <c r="E44" s="48"/>
      <c r="F44" s="48"/>
      <c r="G44" s="31"/>
    </row>
    <row r="45" spans="1:7" ht="14.45" customHeight="1">
      <c r="A45" s="26">
        <v>4</v>
      </c>
      <c r="B45" s="48" t="s">
        <v>90</v>
      </c>
      <c r="C45" s="48"/>
      <c r="D45" s="48"/>
      <c r="E45" s="48"/>
      <c r="F45" s="48"/>
      <c r="G45" s="31"/>
    </row>
    <row r="46" spans="1:7" ht="14.45" customHeight="1">
      <c r="A46" s="26">
        <v>5</v>
      </c>
      <c r="B46" s="48" t="s">
        <v>91</v>
      </c>
      <c r="C46" s="48"/>
      <c r="D46" s="48"/>
      <c r="E46" s="48"/>
      <c r="F46" s="48"/>
      <c r="G46" s="31"/>
    </row>
    <row r="47" spans="1:7" ht="14.45" customHeight="1">
      <c r="A47" s="26">
        <v>6</v>
      </c>
      <c r="B47" s="48" t="s">
        <v>25</v>
      </c>
      <c r="C47" s="48"/>
      <c r="D47" s="48"/>
      <c r="E47" s="48"/>
      <c r="F47" s="48"/>
      <c r="G47" s="31"/>
    </row>
    <row r="48" spans="1:7">
      <c r="A48" s="49" t="s">
        <v>84</v>
      </c>
      <c r="B48" s="49"/>
      <c r="C48" s="49"/>
      <c r="D48" s="49"/>
      <c r="E48" s="49"/>
      <c r="F48" s="49"/>
      <c r="G48" s="33">
        <f>SUM(G42:G47)</f>
        <v>0</v>
      </c>
    </row>
    <row r="49" spans="1:7">
      <c r="A49" s="24"/>
      <c r="B49" s="24"/>
      <c r="C49" s="24"/>
      <c r="D49" s="24"/>
      <c r="E49" s="24"/>
      <c r="F49" s="24"/>
      <c r="G49" s="24"/>
    </row>
    <row r="50" spans="1:7">
      <c r="A50" s="46" t="s">
        <v>21</v>
      </c>
      <c r="B50" s="46"/>
      <c r="C50" s="46"/>
      <c r="D50" s="46"/>
      <c r="E50" s="46"/>
      <c r="F50" s="46"/>
      <c r="G50" s="46"/>
    </row>
    <row r="51" spans="1:7">
      <c r="A51" s="25" t="s">
        <v>63</v>
      </c>
      <c r="B51" s="47" t="s">
        <v>51</v>
      </c>
      <c r="C51" s="47"/>
      <c r="D51" s="47"/>
      <c r="E51" s="47"/>
      <c r="F51" s="47"/>
      <c r="G51" s="25" t="s">
        <v>18</v>
      </c>
    </row>
    <row r="52" spans="1:7">
      <c r="A52" s="26">
        <v>1</v>
      </c>
      <c r="B52" s="48" t="s">
        <v>22</v>
      </c>
      <c r="C52" s="48"/>
      <c r="D52" s="48"/>
      <c r="E52" s="48"/>
      <c r="F52" s="48"/>
      <c r="G52" s="31"/>
    </row>
    <row r="53" spans="1:7">
      <c r="A53" s="26">
        <v>2</v>
      </c>
      <c r="B53" s="48" t="s">
        <v>23</v>
      </c>
      <c r="C53" s="48"/>
      <c r="D53" s="48"/>
      <c r="E53" s="48"/>
      <c r="F53" s="48"/>
      <c r="G53" s="31"/>
    </row>
    <row r="54" spans="1:7">
      <c r="A54" s="26">
        <v>3</v>
      </c>
      <c r="B54" s="48" t="s">
        <v>24</v>
      </c>
      <c r="C54" s="48"/>
      <c r="D54" s="48"/>
      <c r="E54" s="48"/>
      <c r="F54" s="48"/>
      <c r="G54" s="31"/>
    </row>
    <row r="55" spans="1:7">
      <c r="A55" s="26">
        <v>4</v>
      </c>
      <c r="B55" s="48" t="s">
        <v>25</v>
      </c>
      <c r="C55" s="48"/>
      <c r="D55" s="48"/>
      <c r="E55" s="48"/>
      <c r="F55" s="48"/>
      <c r="G55" s="31"/>
    </row>
    <row r="56" spans="1:7" ht="14.45" customHeight="1">
      <c r="A56" s="51" t="s">
        <v>84</v>
      </c>
      <c r="B56" s="52"/>
      <c r="C56" s="52"/>
      <c r="D56" s="52"/>
      <c r="E56" s="52"/>
      <c r="F56" s="53"/>
      <c r="G56" s="34">
        <f>SUM(G52:G55)</f>
        <v>0</v>
      </c>
    </row>
    <row r="57" spans="1:7" ht="14.45" customHeight="1">
      <c r="A57" s="24"/>
      <c r="B57" s="24"/>
      <c r="C57" s="24"/>
      <c r="D57" s="24"/>
      <c r="E57" s="24"/>
      <c r="F57" s="24"/>
      <c r="G57" s="24"/>
    </row>
    <row r="58" spans="1:7" ht="14.45" customHeight="1">
      <c r="A58" s="50" t="s">
        <v>92</v>
      </c>
      <c r="B58" s="50"/>
      <c r="C58" s="50"/>
      <c r="D58" s="50"/>
      <c r="E58" s="50"/>
      <c r="F58" s="50"/>
      <c r="G58" s="50"/>
    </row>
    <row r="59" spans="1:7" ht="14.45" customHeight="1">
      <c r="A59" s="25" t="s">
        <v>63</v>
      </c>
      <c r="B59" s="47" t="s">
        <v>51</v>
      </c>
      <c r="C59" s="47"/>
      <c r="D59" s="47"/>
      <c r="E59" s="47"/>
      <c r="F59" s="47"/>
      <c r="G59" s="25" t="s">
        <v>18</v>
      </c>
    </row>
    <row r="60" spans="1:7" ht="14.45" customHeight="1">
      <c r="A60" s="26">
        <v>1</v>
      </c>
      <c r="B60" s="48" t="s">
        <v>20</v>
      </c>
      <c r="C60" s="48"/>
      <c r="D60" s="48"/>
      <c r="E60" s="48"/>
      <c r="F60" s="48"/>
      <c r="G60" s="31"/>
    </row>
    <row r="61" spans="1:7" ht="14.45" customHeight="1">
      <c r="A61" s="49" t="s">
        <v>84</v>
      </c>
      <c r="B61" s="49"/>
      <c r="C61" s="49"/>
      <c r="D61" s="49"/>
      <c r="E61" s="49"/>
      <c r="F61" s="49"/>
      <c r="G61" s="33">
        <f>SUM(G60)</f>
        <v>0</v>
      </c>
    </row>
    <row r="62" spans="1:7" ht="14.45" customHeight="1">
      <c r="A62" s="24"/>
      <c r="B62" s="24"/>
      <c r="C62" s="24"/>
      <c r="D62" s="24"/>
      <c r="E62" s="24"/>
      <c r="F62" s="24"/>
      <c r="G62" s="24"/>
    </row>
    <row r="63" spans="1:7" ht="14.45" customHeight="1">
      <c r="A63" s="46" t="s">
        <v>93</v>
      </c>
      <c r="B63" s="46"/>
      <c r="C63" s="46"/>
      <c r="D63" s="46"/>
      <c r="E63" s="46"/>
      <c r="F63" s="46"/>
      <c r="G63" s="46"/>
    </row>
    <row r="64" spans="1:7" ht="14.45" customHeight="1">
      <c r="A64" s="25" t="s">
        <v>63</v>
      </c>
      <c r="B64" s="54" t="s">
        <v>51</v>
      </c>
      <c r="C64" s="55"/>
      <c r="D64" s="55"/>
      <c r="E64" s="55"/>
      <c r="F64" s="56"/>
      <c r="G64" s="25" t="s">
        <v>96</v>
      </c>
    </row>
    <row r="65" spans="1:10" ht="14.45" customHeight="1">
      <c r="A65" s="26">
        <v>1</v>
      </c>
      <c r="B65" s="57" t="s">
        <v>94</v>
      </c>
      <c r="C65" s="58"/>
      <c r="D65" s="58"/>
      <c r="E65" s="58"/>
      <c r="F65" s="59"/>
      <c r="G65" s="35"/>
      <c r="J65" s="37"/>
    </row>
    <row r="66" spans="1:10" ht="14.45" customHeight="1">
      <c r="A66" s="26">
        <v>2</v>
      </c>
      <c r="B66" s="57" t="s">
        <v>95</v>
      </c>
      <c r="C66" s="58"/>
      <c r="D66" s="58"/>
      <c r="E66" s="58"/>
      <c r="F66" s="59"/>
      <c r="G66" s="35"/>
      <c r="J66" s="37"/>
    </row>
    <row r="67" spans="1:10">
      <c r="A67" s="39" t="s">
        <v>110</v>
      </c>
    </row>
  </sheetData>
  <mergeCells count="49">
    <mergeCell ref="A56:F56"/>
    <mergeCell ref="B64:F64"/>
    <mergeCell ref="B65:F65"/>
    <mergeCell ref="B66:F66"/>
    <mergeCell ref="A63:G63"/>
    <mergeCell ref="A58:G58"/>
    <mergeCell ref="B59:F59"/>
    <mergeCell ref="B60:F60"/>
    <mergeCell ref="A61:F61"/>
    <mergeCell ref="B52:F52"/>
    <mergeCell ref="B53:F53"/>
    <mergeCell ref="B54:F54"/>
    <mergeCell ref="B55:F55"/>
    <mergeCell ref="B46:F46"/>
    <mergeCell ref="B47:F47"/>
    <mergeCell ref="A48:F48"/>
    <mergeCell ref="A50:G50"/>
    <mergeCell ref="B51:F51"/>
    <mergeCell ref="B41:F41"/>
    <mergeCell ref="B42:F42"/>
    <mergeCell ref="B43:F43"/>
    <mergeCell ref="B44:F44"/>
    <mergeCell ref="B45:F45"/>
    <mergeCell ref="B35:F35"/>
    <mergeCell ref="B36:F36"/>
    <mergeCell ref="A37:F37"/>
    <mergeCell ref="A39:G39"/>
    <mergeCell ref="A40:G40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A12:G12"/>
    <mergeCell ref="A21:G21"/>
    <mergeCell ref="B22:F22"/>
    <mergeCell ref="B23:F23"/>
    <mergeCell ref="B24:F24"/>
    <mergeCell ref="A10:G10"/>
    <mergeCell ref="A7:D7"/>
    <mergeCell ref="E7:F7"/>
    <mergeCell ref="A8:D8"/>
    <mergeCell ref="E8:F8"/>
    <mergeCell ref="A9:F9"/>
  </mergeCells>
  <phoneticPr fontId="12" type="noConversion"/>
  <pageMargins left="0.511811024" right="0.511811024" top="0.78740157499999996" bottom="0.78740157499999996" header="0.31496062000000002" footer="0.31496062000000002"/>
  <pageSetup paperSize="9" scale="96" fitToHeight="0" orientation="portrait" horizontalDpi="4294967295" verticalDpi="4294967295" r:id="rId1"/>
  <rowBreaks count="1" manualBreakCount="1">
    <brk id="4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1" width="20.7109375" customWidth="1"/>
    <col min="2" max="2" width="17.42578125" bestFit="1" customWidth="1"/>
    <col min="3" max="3" width="13.5703125" customWidth="1"/>
    <col min="4" max="4" width="24.7109375" customWidth="1"/>
    <col min="5" max="6" width="20.7109375" customWidth="1"/>
    <col min="7" max="11" width="0" hidden="1" customWidth="1"/>
    <col min="12" max="16384" width="9.140625" hidden="1"/>
  </cols>
  <sheetData>
    <row r="1" spans="1:7">
      <c r="A1" s="10" t="s">
        <v>32</v>
      </c>
      <c r="B1" s="11"/>
      <c r="C1" s="11"/>
      <c r="D1" s="11"/>
      <c r="E1" s="11"/>
      <c r="F1" s="11"/>
    </row>
    <row r="2" spans="1:7">
      <c r="A2" s="10" t="s">
        <v>33</v>
      </c>
      <c r="B2" s="11"/>
      <c r="C2" s="11"/>
      <c r="D2" s="11"/>
      <c r="E2" s="11"/>
      <c r="F2" s="11"/>
    </row>
    <row r="3" spans="1:7">
      <c r="A3" s="10" t="s">
        <v>34</v>
      </c>
      <c r="B3" s="11"/>
      <c r="C3" s="11"/>
      <c r="D3" s="11"/>
      <c r="E3" s="11"/>
      <c r="F3" s="11"/>
    </row>
    <row r="4" spans="1:7">
      <c r="A4" s="10" t="s">
        <v>35</v>
      </c>
      <c r="B4" s="11"/>
      <c r="C4" s="11"/>
      <c r="D4" s="11"/>
      <c r="E4" s="11"/>
      <c r="F4" s="11"/>
    </row>
    <row r="5" spans="1:7">
      <c r="A5" s="10" t="s">
        <v>36</v>
      </c>
      <c r="B5" s="11"/>
      <c r="C5" s="11"/>
      <c r="D5" s="11"/>
      <c r="E5" s="11"/>
      <c r="F5" s="11"/>
    </row>
    <row r="6" spans="1:7">
      <c r="A6" s="10"/>
      <c r="B6" s="11"/>
      <c r="C6" s="11"/>
      <c r="D6" s="11"/>
      <c r="E6" s="11"/>
      <c r="F6" s="11"/>
    </row>
    <row r="7" spans="1:7">
      <c r="A7" s="42" t="s">
        <v>37</v>
      </c>
      <c r="B7" s="42"/>
      <c r="C7" s="42"/>
      <c r="D7" s="42"/>
      <c r="E7" s="43" t="s">
        <v>103</v>
      </c>
      <c r="F7" s="43"/>
    </row>
    <row r="8" spans="1:7">
      <c r="A8" s="42" t="s">
        <v>38</v>
      </c>
      <c r="B8" s="42"/>
      <c r="C8" s="42"/>
      <c r="D8" s="42"/>
      <c r="E8" s="44" t="s">
        <v>111</v>
      </c>
      <c r="F8" s="44"/>
    </row>
    <row r="9" spans="1:7" s="9" customFormat="1">
      <c r="A9" s="45"/>
      <c r="B9" s="45"/>
      <c r="C9" s="45"/>
      <c r="D9" s="45"/>
      <c r="E9" s="45"/>
      <c r="F9" s="45"/>
    </row>
    <row r="10" spans="1:7" ht="15.75">
      <c r="A10" s="73" t="s">
        <v>39</v>
      </c>
      <c r="B10" s="73"/>
      <c r="C10" s="73"/>
      <c r="D10" s="73"/>
      <c r="E10" s="73"/>
      <c r="F10" s="73"/>
    </row>
    <row r="11" spans="1:7">
      <c r="A11" s="72"/>
      <c r="B11" s="72"/>
      <c r="C11" s="72"/>
      <c r="D11" s="72"/>
      <c r="E11" s="72"/>
      <c r="F11" s="72"/>
    </row>
    <row r="12" spans="1:7">
      <c r="A12" s="74" t="s">
        <v>42</v>
      </c>
      <c r="B12" s="74"/>
      <c r="C12" s="74"/>
      <c r="D12" s="74"/>
      <c r="E12" s="74"/>
      <c r="F12" s="74"/>
      <c r="G12" s="3"/>
    </row>
    <row r="13" spans="1:7">
      <c r="A13" s="67" t="s">
        <v>29</v>
      </c>
      <c r="B13" s="67"/>
      <c r="C13" s="67"/>
      <c r="D13" s="67"/>
      <c r="E13" s="67"/>
      <c r="F13" s="67"/>
      <c r="G13" s="76"/>
    </row>
    <row r="14" spans="1:7">
      <c r="A14" s="67" t="s">
        <v>1</v>
      </c>
      <c r="B14" s="67"/>
      <c r="C14" s="67"/>
      <c r="D14" s="67"/>
      <c r="E14" s="67"/>
      <c r="F14" s="67"/>
      <c r="G14" s="76"/>
    </row>
    <row r="15" spans="1:7" ht="27.6" customHeight="1">
      <c r="A15" s="6" t="s">
        <v>2</v>
      </c>
      <c r="B15" s="6" t="s">
        <v>3</v>
      </c>
      <c r="C15" s="6" t="s">
        <v>4</v>
      </c>
      <c r="D15" s="6" t="s">
        <v>5</v>
      </c>
      <c r="E15" s="77" t="s">
        <v>6</v>
      </c>
      <c r="F15" s="77"/>
      <c r="G15" s="1"/>
    </row>
    <row r="16" spans="1:7" ht="25.5">
      <c r="A16" s="19" t="str">
        <f>PREMISSAS!B14</f>
        <v>Profissional 1 (descrever)</v>
      </c>
      <c r="B16" s="12" t="s">
        <v>41</v>
      </c>
      <c r="C16" s="40"/>
      <c r="D16" s="21">
        <f>PREMISSAS!G14</f>
        <v>0</v>
      </c>
      <c r="E16" s="65">
        <f t="shared" ref="E16:E21" si="0">D16*C16</f>
        <v>0</v>
      </c>
      <c r="F16" s="63"/>
      <c r="G16" s="8"/>
    </row>
    <row r="17" spans="1:11" ht="25.5">
      <c r="A17" s="19" t="str">
        <f>PREMISSAS!B15</f>
        <v>Profissional 2 (descrever)</v>
      </c>
      <c r="B17" s="12" t="s">
        <v>41</v>
      </c>
      <c r="C17" s="40"/>
      <c r="D17" s="21">
        <f>PREMISSAS!G15</f>
        <v>0</v>
      </c>
      <c r="E17" s="65">
        <f t="shared" si="0"/>
        <v>0</v>
      </c>
      <c r="F17" s="63"/>
      <c r="G17" s="8"/>
    </row>
    <row r="18" spans="1:11" s="9" customFormat="1" ht="25.5">
      <c r="A18" s="19" t="str">
        <f>PREMISSAS!B16</f>
        <v>Profissional 3 (descrever)</v>
      </c>
      <c r="B18" s="15" t="s">
        <v>41</v>
      </c>
      <c r="C18" s="40"/>
      <c r="D18" s="21">
        <f>PREMISSAS!G16</f>
        <v>0</v>
      </c>
      <c r="E18" s="65">
        <f t="shared" si="0"/>
        <v>0</v>
      </c>
      <c r="F18" s="63"/>
      <c r="G18" s="8"/>
    </row>
    <row r="19" spans="1:11" s="9" customFormat="1" ht="25.5">
      <c r="A19" s="19" t="str">
        <f>PREMISSAS!B17</f>
        <v>Profissional 4 (descrever)</v>
      </c>
      <c r="B19" s="15" t="s">
        <v>41</v>
      </c>
      <c r="C19" s="40"/>
      <c r="D19" s="21">
        <f>PREMISSAS!G17</f>
        <v>0</v>
      </c>
      <c r="E19" s="65">
        <f t="shared" si="0"/>
        <v>0</v>
      </c>
      <c r="F19" s="63"/>
      <c r="G19" s="8"/>
    </row>
    <row r="20" spans="1:11" s="9" customFormat="1" ht="25.5">
      <c r="A20" s="19" t="str">
        <f>PREMISSAS!B18</f>
        <v>Profissional 5 (descrever)</v>
      </c>
      <c r="B20" s="15" t="s">
        <v>41</v>
      </c>
      <c r="C20" s="40"/>
      <c r="D20" s="21">
        <f>PREMISSAS!G18</f>
        <v>0</v>
      </c>
      <c r="E20" s="65">
        <f t="shared" si="0"/>
        <v>0</v>
      </c>
      <c r="F20" s="63"/>
      <c r="G20" s="8"/>
    </row>
    <row r="21" spans="1:11" ht="25.5">
      <c r="A21" s="19" t="str">
        <f>PREMISSAS!B19</f>
        <v>Profissional 6 (descrever)</v>
      </c>
      <c r="B21" s="15" t="s">
        <v>41</v>
      </c>
      <c r="C21" s="40"/>
      <c r="D21" s="21">
        <f>PREMISSAS!G19</f>
        <v>0</v>
      </c>
      <c r="E21" s="65">
        <f t="shared" si="0"/>
        <v>0</v>
      </c>
      <c r="F21" s="63"/>
      <c r="G21" s="8"/>
    </row>
    <row r="22" spans="1:11">
      <c r="A22" s="71" t="s">
        <v>40</v>
      </c>
      <c r="B22" s="71"/>
      <c r="C22" s="71"/>
      <c r="D22" s="71"/>
      <c r="E22" s="71"/>
      <c r="F22" s="5">
        <f>SUM(E16:F21)</f>
        <v>0</v>
      </c>
      <c r="G22" s="4"/>
      <c r="H22" s="2"/>
    </row>
    <row r="23" spans="1:11" s="9" customFormat="1">
      <c r="A23" s="60"/>
      <c r="B23" s="61"/>
      <c r="C23" s="61"/>
      <c r="D23" s="61"/>
      <c r="E23" s="61"/>
      <c r="F23" s="62"/>
      <c r="G23" s="4"/>
      <c r="H23" s="2"/>
    </row>
    <row r="24" spans="1:11" s="9" customFormat="1">
      <c r="A24" s="67" t="s">
        <v>43</v>
      </c>
      <c r="B24" s="67"/>
      <c r="C24" s="67"/>
      <c r="D24" s="67"/>
      <c r="E24" s="67"/>
      <c r="F24" s="67"/>
      <c r="G24" s="4"/>
      <c r="H24" s="2"/>
    </row>
    <row r="25" spans="1:11" s="9" customFormat="1" ht="25.5">
      <c r="A25" s="16" t="s">
        <v>2</v>
      </c>
      <c r="B25" s="16" t="s">
        <v>3</v>
      </c>
      <c r="C25" s="16" t="s">
        <v>4</v>
      </c>
      <c r="D25" s="16" t="s">
        <v>5</v>
      </c>
      <c r="E25" s="77" t="s">
        <v>6</v>
      </c>
      <c r="F25" s="77"/>
      <c r="G25" s="4"/>
      <c r="H25" s="2"/>
    </row>
    <row r="26" spans="1:11" s="9" customFormat="1">
      <c r="A26" s="22" t="s">
        <v>44</v>
      </c>
      <c r="B26" s="15" t="s">
        <v>46</v>
      </c>
      <c r="C26" s="40"/>
      <c r="D26" s="21">
        <f>PREMISSAS!G65</f>
        <v>0</v>
      </c>
      <c r="E26" s="65">
        <f>D26*C26</f>
        <v>0</v>
      </c>
      <c r="F26" s="63"/>
      <c r="G26" s="4"/>
      <c r="H26" s="2"/>
    </row>
    <row r="27" spans="1:11" s="9" customFormat="1">
      <c r="A27" s="22" t="s">
        <v>45</v>
      </c>
      <c r="B27" s="15" t="s">
        <v>46</v>
      </c>
      <c r="C27" s="40"/>
      <c r="D27" s="21">
        <f>PREMISSAS!G66</f>
        <v>0</v>
      </c>
      <c r="E27" s="65">
        <f>D27*C27</f>
        <v>0</v>
      </c>
      <c r="F27" s="63"/>
      <c r="G27" s="4"/>
      <c r="H27" s="2"/>
    </row>
    <row r="28" spans="1:11" s="9" customFormat="1">
      <c r="A28" s="71" t="s">
        <v>7</v>
      </c>
      <c r="B28" s="71"/>
      <c r="C28" s="71"/>
      <c r="D28" s="71"/>
      <c r="E28" s="71"/>
      <c r="F28" s="5">
        <f>SUM(E26:F27)</f>
        <v>0</v>
      </c>
      <c r="G28" s="4"/>
      <c r="H28" s="2"/>
    </row>
    <row r="29" spans="1:11">
      <c r="A29" s="63"/>
      <c r="B29" s="63"/>
      <c r="C29" s="63"/>
      <c r="D29" s="63"/>
      <c r="E29" s="63"/>
      <c r="F29" s="63"/>
      <c r="G29" s="4"/>
      <c r="H29" s="4"/>
      <c r="I29" s="4"/>
      <c r="J29" s="4"/>
      <c r="K29" s="7"/>
    </row>
    <row r="30" spans="1:11">
      <c r="A30" s="67" t="s">
        <v>98</v>
      </c>
      <c r="B30" s="67"/>
      <c r="C30" s="67"/>
      <c r="D30" s="67"/>
      <c r="E30" s="67"/>
      <c r="F30" s="67"/>
    </row>
    <row r="31" spans="1:11">
      <c r="A31" s="6" t="s">
        <v>9</v>
      </c>
      <c r="B31" s="77" t="s">
        <v>17</v>
      </c>
      <c r="C31" s="77"/>
      <c r="D31" s="6" t="s">
        <v>18</v>
      </c>
      <c r="E31" s="77" t="s">
        <v>10</v>
      </c>
      <c r="F31" s="77"/>
    </row>
    <row r="32" spans="1:11">
      <c r="A32" s="13" t="s">
        <v>30</v>
      </c>
      <c r="B32" s="63" t="s">
        <v>19</v>
      </c>
      <c r="C32" s="63"/>
      <c r="D32" s="36">
        <f>PREMISSAS!G48</f>
        <v>0</v>
      </c>
      <c r="E32" s="65">
        <f>(F22+F28)*D32</f>
        <v>0</v>
      </c>
      <c r="F32" s="65"/>
    </row>
    <row r="33" spans="1:7">
      <c r="A33" s="13" t="s">
        <v>31</v>
      </c>
      <c r="B33" s="63" t="s">
        <v>20</v>
      </c>
      <c r="C33" s="63"/>
      <c r="D33" s="36">
        <f>PREMISSAS!G61</f>
        <v>0</v>
      </c>
      <c r="E33" s="65">
        <f>(F22+F28+E32)*D33</f>
        <v>0</v>
      </c>
      <c r="F33" s="65"/>
    </row>
    <row r="34" spans="1:7">
      <c r="A34" s="60" t="s">
        <v>15</v>
      </c>
      <c r="B34" s="61"/>
      <c r="C34" s="61"/>
      <c r="D34" s="62"/>
      <c r="E34" s="66">
        <f>SUM(E32:E33)</f>
        <v>0</v>
      </c>
      <c r="F34" s="66"/>
    </row>
    <row r="35" spans="1:7">
      <c r="A35" s="64"/>
      <c r="B35" s="64"/>
      <c r="C35" s="64"/>
      <c r="D35" s="64"/>
      <c r="E35" s="64"/>
      <c r="F35" s="64"/>
    </row>
    <row r="36" spans="1:7">
      <c r="A36" s="67" t="s">
        <v>100</v>
      </c>
      <c r="B36" s="67"/>
      <c r="C36" s="67"/>
      <c r="D36" s="67"/>
      <c r="E36" s="67"/>
      <c r="F36" s="67"/>
    </row>
    <row r="37" spans="1:7">
      <c r="A37" s="6" t="s">
        <v>9</v>
      </c>
      <c r="B37" s="6" t="s">
        <v>17</v>
      </c>
      <c r="C37" s="77" t="s">
        <v>18</v>
      </c>
      <c r="D37" s="77"/>
      <c r="E37" s="77" t="s">
        <v>10</v>
      </c>
      <c r="F37" s="77"/>
    </row>
    <row r="38" spans="1:7">
      <c r="A38" s="13" t="s">
        <v>11</v>
      </c>
      <c r="B38" s="12" t="s">
        <v>22</v>
      </c>
      <c r="C38" s="68">
        <f>PREMISSAS!G52</f>
        <v>0</v>
      </c>
      <c r="D38" s="68"/>
      <c r="E38" s="75">
        <f>($E$47+$E$48+$E$49)/(1-C$42)*C38</f>
        <v>0</v>
      </c>
      <c r="F38" s="75"/>
      <c r="G38" s="2"/>
    </row>
    <row r="39" spans="1:7">
      <c r="A39" s="13" t="s">
        <v>12</v>
      </c>
      <c r="B39" s="12" t="s">
        <v>23</v>
      </c>
      <c r="C39" s="68">
        <f>PREMISSAS!G53</f>
        <v>0</v>
      </c>
      <c r="D39" s="68"/>
      <c r="E39" s="75">
        <f>($E$47+$E$48+$E$49)/(1-C$42)*C39</f>
        <v>0</v>
      </c>
      <c r="F39" s="75"/>
      <c r="G39" s="2"/>
    </row>
    <row r="40" spans="1:7">
      <c r="A40" s="13" t="s">
        <v>13</v>
      </c>
      <c r="B40" s="12" t="s">
        <v>24</v>
      </c>
      <c r="C40" s="68">
        <f>PREMISSAS!G54</f>
        <v>0</v>
      </c>
      <c r="D40" s="68"/>
      <c r="E40" s="75">
        <f>($E$47+$E$48+$E$49)/(1-C$42)*C40</f>
        <v>0</v>
      </c>
      <c r="F40" s="75"/>
      <c r="G40" s="2"/>
    </row>
    <row r="41" spans="1:7">
      <c r="A41" s="13" t="s">
        <v>14</v>
      </c>
      <c r="B41" s="12" t="s">
        <v>25</v>
      </c>
      <c r="C41" s="68">
        <f>PREMISSAS!G55</f>
        <v>0</v>
      </c>
      <c r="D41" s="68"/>
      <c r="E41" s="75">
        <f>(E$47+E$48)/(1-C$42)*C41</f>
        <v>0</v>
      </c>
      <c r="F41" s="75"/>
    </row>
    <row r="42" spans="1:7">
      <c r="A42" s="71" t="s">
        <v>47</v>
      </c>
      <c r="B42" s="71"/>
      <c r="C42" s="69">
        <f>SUM(C38:D41)</f>
        <v>0</v>
      </c>
      <c r="D42" s="69"/>
      <c r="E42" s="70">
        <f>SUM(E38:F41)</f>
        <v>0</v>
      </c>
      <c r="F42" s="70"/>
    </row>
    <row r="43" spans="1:7">
      <c r="A43" s="64" t="s">
        <v>26</v>
      </c>
      <c r="B43" s="64"/>
      <c r="C43" s="64"/>
      <c r="D43" s="64"/>
      <c r="E43" s="64"/>
      <c r="F43" s="64"/>
    </row>
    <row r="44" spans="1:7">
      <c r="A44" s="63"/>
      <c r="B44" s="63"/>
      <c r="C44" s="63"/>
      <c r="D44" s="63"/>
      <c r="E44" s="63"/>
      <c r="F44" s="63"/>
    </row>
    <row r="45" spans="1:7">
      <c r="A45" s="67" t="s">
        <v>101</v>
      </c>
      <c r="B45" s="67"/>
      <c r="C45" s="67"/>
      <c r="D45" s="67"/>
      <c r="E45" s="67"/>
      <c r="F45" s="67"/>
    </row>
    <row r="46" spans="1:7">
      <c r="A46" s="6" t="s">
        <v>9</v>
      </c>
      <c r="B46" s="77" t="s">
        <v>17</v>
      </c>
      <c r="C46" s="77"/>
      <c r="D46" s="77"/>
      <c r="E46" s="77" t="s">
        <v>10</v>
      </c>
      <c r="F46" s="77"/>
    </row>
    <row r="47" spans="1:7">
      <c r="A47" s="13" t="s">
        <v>27</v>
      </c>
      <c r="B47" s="71" t="s">
        <v>0</v>
      </c>
      <c r="C47" s="71"/>
      <c r="D47" s="71"/>
      <c r="E47" s="65">
        <f>F22</f>
        <v>0</v>
      </c>
      <c r="F47" s="63"/>
    </row>
    <row r="48" spans="1:7">
      <c r="A48" s="13" t="s">
        <v>28</v>
      </c>
      <c r="B48" s="71" t="s">
        <v>49</v>
      </c>
      <c r="C48" s="71"/>
      <c r="D48" s="71"/>
      <c r="E48" s="65">
        <f>F28</f>
        <v>0</v>
      </c>
      <c r="F48" s="63"/>
    </row>
    <row r="49" spans="1:6" s="9" customFormat="1">
      <c r="A49" s="14" t="s">
        <v>8</v>
      </c>
      <c r="B49" s="71" t="s">
        <v>16</v>
      </c>
      <c r="C49" s="71"/>
      <c r="D49" s="71"/>
      <c r="E49" s="79">
        <f>E34</f>
        <v>0</v>
      </c>
      <c r="F49" s="80"/>
    </row>
    <row r="50" spans="1:6">
      <c r="A50" s="13" t="s">
        <v>48</v>
      </c>
      <c r="B50" s="71" t="s">
        <v>21</v>
      </c>
      <c r="C50" s="71"/>
      <c r="D50" s="71"/>
      <c r="E50" s="65">
        <f>E42</f>
        <v>0</v>
      </c>
      <c r="F50" s="63"/>
    </row>
    <row r="51" spans="1:6">
      <c r="A51" s="63"/>
      <c r="B51" s="63"/>
      <c r="C51" s="63"/>
      <c r="D51" s="63"/>
      <c r="E51" s="63"/>
      <c r="F51" s="63"/>
    </row>
    <row r="52" spans="1:6">
      <c r="A52" s="71" t="s">
        <v>59</v>
      </c>
      <c r="B52" s="71"/>
      <c r="C52" s="71"/>
      <c r="D52" s="71"/>
      <c r="E52" s="65">
        <f>TRUNC(SUM(E47:F50),2)</f>
        <v>0</v>
      </c>
      <c r="F52" s="63"/>
    </row>
    <row r="53" spans="1:6" hidden="1">
      <c r="A53" s="78"/>
      <c r="B53" s="78"/>
      <c r="C53" s="78"/>
      <c r="D53" s="78"/>
      <c r="E53" s="78"/>
      <c r="F53" s="78"/>
    </row>
  </sheetData>
  <mergeCells count="67">
    <mergeCell ref="A36:F36"/>
    <mergeCell ref="E46:F46"/>
    <mergeCell ref="E47:F47"/>
    <mergeCell ref="E48:F48"/>
    <mergeCell ref="E50:F50"/>
    <mergeCell ref="B46:D46"/>
    <mergeCell ref="B49:D49"/>
    <mergeCell ref="E49:F49"/>
    <mergeCell ref="E37:F37"/>
    <mergeCell ref="E38:F38"/>
    <mergeCell ref="C39:D39"/>
    <mergeCell ref="C40:D40"/>
    <mergeCell ref="E39:F39"/>
    <mergeCell ref="E40:F40"/>
    <mergeCell ref="C37:D37"/>
    <mergeCell ref="C38:D38"/>
    <mergeCell ref="A53:F53"/>
    <mergeCell ref="A51:F51"/>
    <mergeCell ref="E52:F52"/>
    <mergeCell ref="B47:D47"/>
    <mergeCell ref="B48:D48"/>
    <mergeCell ref="B50:D50"/>
    <mergeCell ref="A52:D52"/>
    <mergeCell ref="G13:G14"/>
    <mergeCell ref="E15:F15"/>
    <mergeCell ref="B31:C31"/>
    <mergeCell ref="B32:C32"/>
    <mergeCell ref="A30:F30"/>
    <mergeCell ref="E31:F31"/>
    <mergeCell ref="E32:F32"/>
    <mergeCell ref="A29:F29"/>
    <mergeCell ref="E18:F18"/>
    <mergeCell ref="E19:F19"/>
    <mergeCell ref="E20:F20"/>
    <mergeCell ref="A24:F24"/>
    <mergeCell ref="E25:F25"/>
    <mergeCell ref="E26:F26"/>
    <mergeCell ref="E27:F27"/>
    <mergeCell ref="A28:E28"/>
    <mergeCell ref="A11:F11"/>
    <mergeCell ref="A10:F10"/>
    <mergeCell ref="A44:F44"/>
    <mergeCell ref="E7:F7"/>
    <mergeCell ref="E8:F8"/>
    <mergeCell ref="A7:D7"/>
    <mergeCell ref="A8:D8"/>
    <mergeCell ref="A9:F9"/>
    <mergeCell ref="E16:F16"/>
    <mergeCell ref="E17:F17"/>
    <mergeCell ref="E21:F21"/>
    <mergeCell ref="A22:E22"/>
    <mergeCell ref="A12:F12"/>
    <mergeCell ref="A13:F13"/>
    <mergeCell ref="A14:F14"/>
    <mergeCell ref="E41:F41"/>
    <mergeCell ref="A45:F45"/>
    <mergeCell ref="C41:D41"/>
    <mergeCell ref="C42:D42"/>
    <mergeCell ref="A43:F43"/>
    <mergeCell ref="E42:F42"/>
    <mergeCell ref="A42:B42"/>
    <mergeCell ref="A23:F23"/>
    <mergeCell ref="B33:C33"/>
    <mergeCell ref="A35:F35"/>
    <mergeCell ref="E33:F33"/>
    <mergeCell ref="E34:F34"/>
    <mergeCell ref="A34:D34"/>
  </mergeCells>
  <phoneticPr fontId="12" type="noConversion"/>
  <pageMargins left="0.511811024" right="0.511811024" top="0.78740157499999996" bottom="0.78740157499999996" header="0.31496062000000002" footer="0.31496062000000002"/>
  <pageSetup paperSize="9" scale="78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FFAE1-518B-484C-83B9-9FDA97F1E5CC}">
  <sheetPr>
    <pageSetUpPr fitToPage="1"/>
  </sheetPr>
  <dimension ref="A1:K54"/>
  <sheetViews>
    <sheetView showGridLines="0" view="pageBreakPreview" zoomScaleNormal="100" zoomScaleSheetLayoutView="100" workbookViewId="0">
      <selection activeCell="E8" sqref="E8:F8"/>
    </sheetView>
  </sheetViews>
  <sheetFormatPr defaultColWidth="0" defaultRowHeight="15" zeroHeight="1"/>
  <cols>
    <col min="1" max="6" width="20.7109375" style="9" customWidth="1"/>
    <col min="7" max="11" width="0" style="9" hidden="1" customWidth="1"/>
    <col min="12" max="16384" width="9.140625" style="9" hidden="1"/>
  </cols>
  <sheetData>
    <row r="1" spans="1:7">
      <c r="A1" s="10" t="s">
        <v>32</v>
      </c>
      <c r="B1" s="11"/>
      <c r="C1" s="11"/>
      <c r="D1" s="11"/>
      <c r="E1" s="11"/>
      <c r="F1" s="11"/>
    </row>
    <row r="2" spans="1:7">
      <c r="A2" s="10" t="s">
        <v>33</v>
      </c>
      <c r="B2" s="11"/>
      <c r="C2" s="11"/>
      <c r="D2" s="11"/>
      <c r="E2" s="11"/>
      <c r="F2" s="11"/>
    </row>
    <row r="3" spans="1:7">
      <c r="A3" s="10" t="s">
        <v>34</v>
      </c>
      <c r="B3" s="11"/>
      <c r="C3" s="11"/>
      <c r="D3" s="11"/>
      <c r="E3" s="11"/>
      <c r="F3" s="11"/>
    </row>
    <row r="4" spans="1:7">
      <c r="A4" s="10" t="s">
        <v>35</v>
      </c>
      <c r="B4" s="11"/>
      <c r="C4" s="11"/>
      <c r="D4" s="11"/>
      <c r="E4" s="11"/>
      <c r="F4" s="11"/>
    </row>
    <row r="5" spans="1:7">
      <c r="A5" s="10" t="s">
        <v>36</v>
      </c>
      <c r="B5" s="11"/>
      <c r="C5" s="11"/>
      <c r="D5" s="11"/>
      <c r="E5" s="11"/>
      <c r="F5" s="11"/>
    </row>
    <row r="6" spans="1:7">
      <c r="A6" s="10"/>
      <c r="B6" s="11"/>
      <c r="C6" s="11"/>
      <c r="D6" s="11"/>
      <c r="E6" s="11"/>
      <c r="F6" s="11"/>
    </row>
    <row r="7" spans="1:7">
      <c r="A7" s="42" t="s">
        <v>37</v>
      </c>
      <c r="B7" s="42"/>
      <c r="C7" s="42"/>
      <c r="D7" s="42"/>
      <c r="E7" s="43" t="s">
        <v>103</v>
      </c>
      <c r="F7" s="43"/>
    </row>
    <row r="8" spans="1:7">
      <c r="A8" s="42" t="s">
        <v>38</v>
      </c>
      <c r="B8" s="42"/>
      <c r="C8" s="42"/>
      <c r="D8" s="42"/>
      <c r="E8" s="44" t="s">
        <v>111</v>
      </c>
      <c r="F8" s="44"/>
    </row>
    <row r="9" spans="1:7">
      <c r="A9" s="45"/>
      <c r="B9" s="45"/>
      <c r="C9" s="45"/>
      <c r="D9" s="45"/>
      <c r="E9" s="45"/>
      <c r="F9" s="45"/>
    </row>
    <row r="10" spans="1:7" ht="15.75">
      <c r="A10" s="73" t="s">
        <v>39</v>
      </c>
      <c r="B10" s="73"/>
      <c r="C10" s="73"/>
      <c r="D10" s="73"/>
      <c r="E10" s="73"/>
      <c r="F10" s="73"/>
    </row>
    <row r="11" spans="1:7">
      <c r="A11" s="72"/>
      <c r="B11" s="72"/>
      <c r="C11" s="72"/>
      <c r="D11" s="72"/>
      <c r="E11" s="72"/>
      <c r="F11" s="72"/>
    </row>
    <row r="12" spans="1:7">
      <c r="A12" s="74" t="s">
        <v>97</v>
      </c>
      <c r="B12" s="74"/>
      <c r="C12" s="74"/>
      <c r="D12" s="74"/>
      <c r="E12" s="74"/>
      <c r="F12" s="74"/>
      <c r="G12" s="3"/>
    </row>
    <row r="13" spans="1:7">
      <c r="A13" s="67" t="s">
        <v>29</v>
      </c>
      <c r="B13" s="67"/>
      <c r="C13" s="67"/>
      <c r="D13" s="67"/>
      <c r="E13" s="67"/>
      <c r="F13" s="67"/>
      <c r="G13" s="76"/>
    </row>
    <row r="14" spans="1:7">
      <c r="A14" s="67" t="s">
        <v>1</v>
      </c>
      <c r="B14" s="67"/>
      <c r="C14" s="67"/>
      <c r="D14" s="67"/>
      <c r="E14" s="67"/>
      <c r="F14" s="67"/>
      <c r="G14" s="76"/>
    </row>
    <row r="15" spans="1:7">
      <c r="A15" s="16" t="s">
        <v>2</v>
      </c>
      <c r="B15" s="16" t="s">
        <v>3</v>
      </c>
      <c r="C15" s="16" t="s">
        <v>4</v>
      </c>
      <c r="D15" s="16" t="s">
        <v>5</v>
      </c>
      <c r="E15" s="77" t="s">
        <v>6</v>
      </c>
      <c r="F15" s="77"/>
      <c r="G15" s="1"/>
    </row>
    <row r="16" spans="1:7" ht="25.5">
      <c r="A16" s="19" t="str">
        <f>PREMISSAS!B14</f>
        <v>Profissional 1 (descrever)</v>
      </c>
      <c r="B16" s="15" t="s">
        <v>41</v>
      </c>
      <c r="C16" s="40"/>
      <c r="D16" s="21">
        <f>PREMISSAS!G14</f>
        <v>0</v>
      </c>
      <c r="E16" s="65">
        <f t="shared" ref="E16:E21" si="0">D16*C16</f>
        <v>0</v>
      </c>
      <c r="F16" s="63"/>
      <c r="G16" s="8"/>
    </row>
    <row r="17" spans="1:11" ht="25.5">
      <c r="A17" s="19" t="str">
        <f>PREMISSAS!B15</f>
        <v>Profissional 2 (descrever)</v>
      </c>
      <c r="B17" s="15" t="s">
        <v>41</v>
      </c>
      <c r="C17" s="40"/>
      <c r="D17" s="21">
        <f>PREMISSAS!G15</f>
        <v>0</v>
      </c>
      <c r="E17" s="65">
        <f t="shared" si="0"/>
        <v>0</v>
      </c>
      <c r="F17" s="63"/>
      <c r="G17" s="8"/>
    </row>
    <row r="18" spans="1:11" ht="25.5">
      <c r="A18" s="19" t="str">
        <f>PREMISSAS!B16</f>
        <v>Profissional 3 (descrever)</v>
      </c>
      <c r="B18" s="15" t="s">
        <v>41</v>
      </c>
      <c r="C18" s="40"/>
      <c r="D18" s="21">
        <f>PREMISSAS!G16</f>
        <v>0</v>
      </c>
      <c r="E18" s="65">
        <f t="shared" si="0"/>
        <v>0</v>
      </c>
      <c r="F18" s="63"/>
      <c r="G18" s="8"/>
    </row>
    <row r="19" spans="1:11" ht="25.5">
      <c r="A19" s="19" t="str">
        <f>PREMISSAS!B17</f>
        <v>Profissional 4 (descrever)</v>
      </c>
      <c r="B19" s="15" t="s">
        <v>41</v>
      </c>
      <c r="C19" s="40"/>
      <c r="D19" s="21">
        <f>PREMISSAS!G17</f>
        <v>0</v>
      </c>
      <c r="E19" s="65">
        <f t="shared" si="0"/>
        <v>0</v>
      </c>
      <c r="F19" s="63"/>
      <c r="G19" s="8"/>
    </row>
    <row r="20" spans="1:11" ht="25.5">
      <c r="A20" s="19" t="str">
        <f>PREMISSAS!B18</f>
        <v>Profissional 5 (descrever)</v>
      </c>
      <c r="B20" s="15" t="s">
        <v>41</v>
      </c>
      <c r="C20" s="40"/>
      <c r="D20" s="21">
        <f>PREMISSAS!G18</f>
        <v>0</v>
      </c>
      <c r="E20" s="65">
        <f t="shared" si="0"/>
        <v>0</v>
      </c>
      <c r="F20" s="63"/>
      <c r="G20" s="8"/>
    </row>
    <row r="21" spans="1:11" ht="25.5">
      <c r="A21" s="19" t="str">
        <f>PREMISSAS!B19</f>
        <v>Profissional 6 (descrever)</v>
      </c>
      <c r="B21" s="15" t="s">
        <v>41</v>
      </c>
      <c r="C21" s="40"/>
      <c r="D21" s="21">
        <f>PREMISSAS!G19</f>
        <v>0</v>
      </c>
      <c r="E21" s="65">
        <f t="shared" si="0"/>
        <v>0</v>
      </c>
      <c r="F21" s="63"/>
      <c r="G21" s="8"/>
    </row>
    <row r="22" spans="1:11">
      <c r="A22" s="71" t="s">
        <v>40</v>
      </c>
      <c r="B22" s="71"/>
      <c r="C22" s="71"/>
      <c r="D22" s="71"/>
      <c r="E22" s="71"/>
      <c r="F22" s="5">
        <f>SUM(E16:F21)</f>
        <v>0</v>
      </c>
      <c r="G22" s="4"/>
      <c r="H22" s="2"/>
    </row>
    <row r="23" spans="1:11">
      <c r="A23" s="60"/>
      <c r="B23" s="61"/>
      <c r="C23" s="61"/>
      <c r="D23" s="61"/>
      <c r="E23" s="61"/>
      <c r="F23" s="62"/>
      <c r="G23" s="4"/>
      <c r="H23" s="2"/>
    </row>
    <row r="24" spans="1:11">
      <c r="A24" s="67" t="s">
        <v>43</v>
      </c>
      <c r="B24" s="67"/>
      <c r="C24" s="67"/>
      <c r="D24" s="67"/>
      <c r="E24" s="67"/>
      <c r="F24" s="67"/>
      <c r="G24" s="4"/>
      <c r="H24" s="2"/>
    </row>
    <row r="25" spans="1:11">
      <c r="A25" s="16" t="s">
        <v>2</v>
      </c>
      <c r="B25" s="16" t="s">
        <v>3</v>
      </c>
      <c r="C25" s="16" t="s">
        <v>4</v>
      </c>
      <c r="D25" s="16" t="s">
        <v>5</v>
      </c>
      <c r="E25" s="77" t="s">
        <v>6</v>
      </c>
      <c r="F25" s="77"/>
      <c r="G25" s="4"/>
      <c r="H25" s="2"/>
    </row>
    <row r="26" spans="1:11">
      <c r="A26" s="22" t="s">
        <v>44</v>
      </c>
      <c r="B26" s="15" t="s">
        <v>46</v>
      </c>
      <c r="C26" s="40"/>
      <c r="D26" s="21">
        <f>PREMISSAS!G65</f>
        <v>0</v>
      </c>
      <c r="E26" s="65">
        <f>D26*C26</f>
        <v>0</v>
      </c>
      <c r="F26" s="63"/>
      <c r="G26" s="4"/>
      <c r="H26" s="2"/>
    </row>
    <row r="27" spans="1:11">
      <c r="A27" s="22" t="s">
        <v>45</v>
      </c>
      <c r="B27" s="15" t="s">
        <v>46</v>
      </c>
      <c r="C27" s="40"/>
      <c r="D27" s="21">
        <f>PREMISSAS!G66</f>
        <v>0</v>
      </c>
      <c r="E27" s="65">
        <f>D27*C27</f>
        <v>0</v>
      </c>
      <c r="F27" s="63"/>
      <c r="G27" s="4"/>
      <c r="H27" s="2"/>
    </row>
    <row r="28" spans="1:11">
      <c r="A28" s="71" t="s">
        <v>7</v>
      </c>
      <c r="B28" s="71"/>
      <c r="C28" s="71"/>
      <c r="D28" s="71"/>
      <c r="E28" s="71"/>
      <c r="F28" s="5">
        <f>SUM(E26:F27)</f>
        <v>0</v>
      </c>
      <c r="G28" s="4"/>
      <c r="H28" s="2"/>
    </row>
    <row r="29" spans="1:11">
      <c r="A29" s="63"/>
      <c r="B29" s="63"/>
      <c r="C29" s="63"/>
      <c r="D29" s="63"/>
      <c r="E29" s="63"/>
      <c r="F29" s="63"/>
      <c r="G29" s="4"/>
      <c r="H29" s="4"/>
      <c r="I29" s="4"/>
      <c r="J29" s="4"/>
      <c r="K29" s="7"/>
    </row>
    <row r="30" spans="1:11">
      <c r="A30" s="67" t="s">
        <v>99</v>
      </c>
      <c r="B30" s="67"/>
      <c r="C30" s="67"/>
      <c r="D30" s="67"/>
      <c r="E30" s="67"/>
      <c r="F30" s="67"/>
    </row>
    <row r="31" spans="1:11">
      <c r="A31" s="16" t="s">
        <v>9</v>
      </c>
      <c r="B31" s="77" t="s">
        <v>17</v>
      </c>
      <c r="C31" s="77"/>
      <c r="D31" s="16" t="s">
        <v>18</v>
      </c>
      <c r="E31" s="77" t="s">
        <v>10</v>
      </c>
      <c r="F31" s="77"/>
    </row>
    <row r="32" spans="1:11">
      <c r="A32" s="14" t="s">
        <v>30</v>
      </c>
      <c r="B32" s="63" t="s">
        <v>19</v>
      </c>
      <c r="C32" s="63"/>
      <c r="D32" s="36">
        <f>PREMISSAS!G48</f>
        <v>0</v>
      </c>
      <c r="E32" s="65">
        <f>(F22+F28)*D32</f>
        <v>0</v>
      </c>
      <c r="F32" s="65"/>
    </row>
    <row r="33" spans="1:7">
      <c r="A33" s="14" t="s">
        <v>31</v>
      </c>
      <c r="B33" s="63" t="s">
        <v>20</v>
      </c>
      <c r="C33" s="63"/>
      <c r="D33" s="36">
        <f>PREMISSAS!G61</f>
        <v>0</v>
      </c>
      <c r="E33" s="65">
        <f>(F22+F28+E32)*D33</f>
        <v>0</v>
      </c>
      <c r="F33" s="65"/>
    </row>
    <row r="34" spans="1:7">
      <c r="A34" s="60" t="s">
        <v>15</v>
      </c>
      <c r="B34" s="61"/>
      <c r="C34" s="61"/>
      <c r="D34" s="62"/>
      <c r="E34" s="66">
        <f>SUM(E32:E33)</f>
        <v>0</v>
      </c>
      <c r="F34" s="66"/>
    </row>
    <row r="35" spans="1:7">
      <c r="A35" s="64"/>
      <c r="B35" s="64"/>
      <c r="C35" s="64"/>
      <c r="D35" s="64"/>
      <c r="E35" s="64"/>
      <c r="F35" s="64"/>
    </row>
    <row r="36" spans="1:7">
      <c r="A36" s="63"/>
      <c r="B36" s="63"/>
      <c r="C36" s="63"/>
      <c r="D36" s="63"/>
      <c r="E36" s="63"/>
      <c r="F36" s="63"/>
    </row>
    <row r="37" spans="1:7">
      <c r="A37" s="67" t="s">
        <v>100</v>
      </c>
      <c r="B37" s="67"/>
      <c r="C37" s="67"/>
      <c r="D37" s="67"/>
      <c r="E37" s="67"/>
      <c r="F37" s="67"/>
    </row>
    <row r="38" spans="1:7">
      <c r="A38" s="16" t="s">
        <v>9</v>
      </c>
      <c r="B38" s="16" t="s">
        <v>17</v>
      </c>
      <c r="C38" s="77" t="s">
        <v>18</v>
      </c>
      <c r="D38" s="77"/>
      <c r="E38" s="77" t="s">
        <v>10</v>
      </c>
      <c r="F38" s="77"/>
    </row>
    <row r="39" spans="1:7">
      <c r="A39" s="14" t="s">
        <v>11</v>
      </c>
      <c r="B39" s="15" t="s">
        <v>22</v>
      </c>
      <c r="C39" s="68">
        <f>PREMISSAS!G52</f>
        <v>0</v>
      </c>
      <c r="D39" s="68"/>
      <c r="E39" s="75">
        <f>(E$48+E$49+$E$50)/(1-C$43)*C39</f>
        <v>0</v>
      </c>
      <c r="F39" s="75"/>
      <c r="G39" s="2"/>
    </row>
    <row r="40" spans="1:7">
      <c r="A40" s="14" t="s">
        <v>12</v>
      </c>
      <c r="B40" s="15" t="s">
        <v>23</v>
      </c>
      <c r="C40" s="68">
        <f>PREMISSAS!G53</f>
        <v>0</v>
      </c>
      <c r="D40" s="68"/>
      <c r="E40" s="75">
        <f>(E$48+E$49+$E$50)/(1-C$43)*C40</f>
        <v>0</v>
      </c>
      <c r="F40" s="75"/>
      <c r="G40" s="2"/>
    </row>
    <row r="41" spans="1:7">
      <c r="A41" s="14" t="s">
        <v>13</v>
      </c>
      <c r="B41" s="15" t="s">
        <v>24</v>
      </c>
      <c r="C41" s="68">
        <f>PREMISSAS!G54</f>
        <v>0</v>
      </c>
      <c r="D41" s="68"/>
      <c r="E41" s="75">
        <f>(E$48+E$49+$E$50)/(1-C$43)*C41</f>
        <v>0</v>
      </c>
      <c r="F41" s="75"/>
      <c r="G41" s="2"/>
    </row>
    <row r="42" spans="1:7">
      <c r="A42" s="14" t="s">
        <v>14</v>
      </c>
      <c r="B42" s="15" t="s">
        <v>25</v>
      </c>
      <c r="C42" s="68">
        <f>PREMISSAS!G55</f>
        <v>0</v>
      </c>
      <c r="D42" s="68"/>
      <c r="E42" s="75">
        <f>(E$48+E$49)/(1-C$43)*C42</f>
        <v>0</v>
      </c>
      <c r="F42" s="75"/>
    </row>
    <row r="43" spans="1:7">
      <c r="A43" s="71" t="s">
        <v>47</v>
      </c>
      <c r="B43" s="71"/>
      <c r="C43" s="69">
        <f>SUM(C39:D42)</f>
        <v>0</v>
      </c>
      <c r="D43" s="69"/>
      <c r="E43" s="70">
        <f>SUM(E39:F42)</f>
        <v>0</v>
      </c>
      <c r="F43" s="70"/>
    </row>
    <row r="44" spans="1:7">
      <c r="A44" s="64" t="s">
        <v>26</v>
      </c>
      <c r="B44" s="64"/>
      <c r="C44" s="64"/>
      <c r="D44" s="64"/>
      <c r="E44" s="64"/>
      <c r="F44" s="64"/>
    </row>
    <row r="45" spans="1:7">
      <c r="A45" s="63"/>
      <c r="B45" s="63"/>
      <c r="C45" s="63"/>
      <c r="D45" s="63"/>
      <c r="E45" s="63"/>
      <c r="F45" s="63"/>
    </row>
    <row r="46" spans="1:7" ht="14.45" customHeight="1">
      <c r="A46" s="67" t="s">
        <v>102</v>
      </c>
      <c r="B46" s="67"/>
      <c r="C46" s="67"/>
      <c r="D46" s="67"/>
      <c r="E46" s="67"/>
      <c r="F46" s="67"/>
    </row>
    <row r="47" spans="1:7">
      <c r="A47" s="16" t="s">
        <v>9</v>
      </c>
      <c r="B47" s="77" t="s">
        <v>17</v>
      </c>
      <c r="C47" s="77"/>
      <c r="D47" s="77"/>
      <c r="E47" s="77" t="s">
        <v>10</v>
      </c>
      <c r="F47" s="77"/>
    </row>
    <row r="48" spans="1:7">
      <c r="A48" s="14" t="s">
        <v>27</v>
      </c>
      <c r="B48" s="71" t="s">
        <v>0</v>
      </c>
      <c r="C48" s="71"/>
      <c r="D48" s="71"/>
      <c r="E48" s="65">
        <f>F22</f>
        <v>0</v>
      </c>
      <c r="F48" s="63"/>
    </row>
    <row r="49" spans="1:6">
      <c r="A49" s="14" t="s">
        <v>28</v>
      </c>
      <c r="B49" s="71" t="s">
        <v>49</v>
      </c>
      <c r="C49" s="71"/>
      <c r="D49" s="71"/>
      <c r="E49" s="65">
        <f>F28</f>
        <v>0</v>
      </c>
      <c r="F49" s="63"/>
    </row>
    <row r="50" spans="1:6">
      <c r="A50" s="14" t="s">
        <v>8</v>
      </c>
      <c r="B50" s="71" t="s">
        <v>16</v>
      </c>
      <c r="C50" s="71"/>
      <c r="D50" s="71"/>
      <c r="E50" s="79">
        <f>E34</f>
        <v>0</v>
      </c>
      <c r="F50" s="80"/>
    </row>
    <row r="51" spans="1:6">
      <c r="A51" s="14" t="s">
        <v>48</v>
      </c>
      <c r="B51" s="71" t="s">
        <v>21</v>
      </c>
      <c r="C51" s="71"/>
      <c r="D51" s="71"/>
      <c r="E51" s="65">
        <f>E43</f>
        <v>0</v>
      </c>
      <c r="F51" s="63"/>
    </row>
    <row r="52" spans="1:6">
      <c r="A52" s="63"/>
      <c r="B52" s="63"/>
      <c r="C52" s="63"/>
      <c r="D52" s="63"/>
      <c r="E52" s="63"/>
      <c r="F52" s="63"/>
    </row>
    <row r="53" spans="1:6" ht="14.45" customHeight="1">
      <c r="A53" s="71" t="s">
        <v>60</v>
      </c>
      <c r="B53" s="71"/>
      <c r="C53" s="71"/>
      <c r="D53" s="71"/>
      <c r="E53" s="65">
        <f>TRUNC(SUM(E48:F51),2)</f>
        <v>0</v>
      </c>
      <c r="F53" s="63"/>
    </row>
    <row r="54" spans="1:6" hidden="1">
      <c r="A54" s="78"/>
      <c r="B54" s="78"/>
      <c r="C54" s="78"/>
      <c r="D54" s="78"/>
      <c r="E54" s="78"/>
      <c r="F54" s="78"/>
    </row>
  </sheetData>
  <mergeCells count="68">
    <mergeCell ref="A10:F10"/>
    <mergeCell ref="A11:F11"/>
    <mergeCell ref="A12:F12"/>
    <mergeCell ref="A13:F13"/>
    <mergeCell ref="A34:D34"/>
    <mergeCell ref="A29:F29"/>
    <mergeCell ref="A30:F30"/>
    <mergeCell ref="B31:C31"/>
    <mergeCell ref="E31:F31"/>
    <mergeCell ref="B32:C32"/>
    <mergeCell ref="E32:F32"/>
    <mergeCell ref="A7:D7"/>
    <mergeCell ref="E7:F7"/>
    <mergeCell ref="A8:D8"/>
    <mergeCell ref="E8:F8"/>
    <mergeCell ref="A9:F9"/>
    <mergeCell ref="G13:G14"/>
    <mergeCell ref="A14:F14"/>
    <mergeCell ref="A28:E28"/>
    <mergeCell ref="E16:F16"/>
    <mergeCell ref="E17:F17"/>
    <mergeCell ref="E18:F18"/>
    <mergeCell ref="E19:F19"/>
    <mergeCell ref="E20:F20"/>
    <mergeCell ref="E21:F21"/>
    <mergeCell ref="A22:E22"/>
    <mergeCell ref="A24:F24"/>
    <mergeCell ref="E25:F25"/>
    <mergeCell ref="E26:F26"/>
    <mergeCell ref="E27:F27"/>
    <mergeCell ref="E15:F15"/>
    <mergeCell ref="A23:F23"/>
    <mergeCell ref="C40:D40"/>
    <mergeCell ref="E40:F40"/>
    <mergeCell ref="B33:C33"/>
    <mergeCell ref="E33:F33"/>
    <mergeCell ref="E34:F34"/>
    <mergeCell ref="A35:F35"/>
    <mergeCell ref="A36:F36"/>
    <mergeCell ref="A37:F37"/>
    <mergeCell ref="C38:D38"/>
    <mergeCell ref="E38:F38"/>
    <mergeCell ref="C39:D39"/>
    <mergeCell ref="E39:F39"/>
    <mergeCell ref="B48:D48"/>
    <mergeCell ref="E48:F48"/>
    <mergeCell ref="C41:D41"/>
    <mergeCell ref="E41:F41"/>
    <mergeCell ref="C42:D42"/>
    <mergeCell ref="E42:F42"/>
    <mergeCell ref="A43:B43"/>
    <mergeCell ref="C43:D43"/>
    <mergeCell ref="E43:F43"/>
    <mergeCell ref="A44:F44"/>
    <mergeCell ref="A45:F45"/>
    <mergeCell ref="A46:F46"/>
    <mergeCell ref="B47:D47"/>
    <mergeCell ref="E47:F47"/>
    <mergeCell ref="A54:F54"/>
    <mergeCell ref="B49:D49"/>
    <mergeCell ref="E49:F49"/>
    <mergeCell ref="B50:D50"/>
    <mergeCell ref="E50:F50"/>
    <mergeCell ref="B51:D51"/>
    <mergeCell ref="E51:F51"/>
    <mergeCell ref="A52:F52"/>
    <mergeCell ref="A53:D53"/>
    <mergeCell ref="E53:F53"/>
  </mergeCells>
  <phoneticPr fontId="12" type="noConversion"/>
  <pageMargins left="0.511811024" right="0.511811024" top="0.78740157499999996" bottom="0.78740157499999996" header="0.31496062000000002" footer="0.31496062000000002"/>
  <pageSetup paperSize="9" scale="74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4C1CC-1990-495C-A025-09602AA97F6A}">
  <sheetPr>
    <pageSetUpPr fitToPage="1"/>
  </sheetPr>
  <dimension ref="A1:K15"/>
  <sheetViews>
    <sheetView showGridLines="0" view="pageBreakPreview" zoomScaleNormal="100" zoomScaleSheetLayoutView="100" workbookViewId="0">
      <selection activeCell="A8" sqref="A8:D8"/>
    </sheetView>
  </sheetViews>
  <sheetFormatPr defaultColWidth="0" defaultRowHeight="15" zeroHeight="1"/>
  <cols>
    <col min="1" max="1" width="14.85546875" style="9" bestFit="1" customWidth="1"/>
    <col min="2" max="2" width="20.7109375" style="9" customWidth="1"/>
    <col min="3" max="3" width="19.42578125" style="9" bestFit="1" customWidth="1"/>
    <col min="4" max="4" width="6" style="9" customWidth="1"/>
    <col min="5" max="6" width="20.7109375" style="9" customWidth="1"/>
    <col min="7" max="11" width="0" style="9" hidden="1" customWidth="1"/>
    <col min="12" max="16384" width="9.140625" style="9" hidden="1"/>
  </cols>
  <sheetData>
    <row r="1" spans="1:6">
      <c r="A1" s="10" t="s">
        <v>32</v>
      </c>
      <c r="B1" s="11"/>
      <c r="C1" s="11"/>
      <c r="D1" s="11"/>
      <c r="E1" s="11"/>
      <c r="F1" s="11"/>
    </row>
    <row r="2" spans="1:6">
      <c r="A2" s="10" t="s">
        <v>33</v>
      </c>
      <c r="B2" s="11"/>
      <c r="C2" s="11"/>
      <c r="D2" s="11"/>
      <c r="E2" s="11"/>
      <c r="F2" s="11"/>
    </row>
    <row r="3" spans="1:6">
      <c r="A3" s="10" t="s">
        <v>34</v>
      </c>
      <c r="B3" s="11"/>
      <c r="C3" s="11"/>
      <c r="D3" s="11"/>
      <c r="E3" s="11"/>
      <c r="F3" s="11"/>
    </row>
    <row r="4" spans="1:6">
      <c r="A4" s="10" t="s">
        <v>35</v>
      </c>
      <c r="B4" s="11"/>
      <c r="C4" s="11"/>
      <c r="D4" s="11"/>
      <c r="E4" s="11"/>
      <c r="F4" s="11"/>
    </row>
    <row r="5" spans="1:6">
      <c r="A5" s="10" t="s">
        <v>36</v>
      </c>
      <c r="B5" s="11"/>
      <c r="C5" s="11"/>
      <c r="D5" s="11"/>
      <c r="E5" s="11"/>
      <c r="F5" s="11"/>
    </row>
    <row r="6" spans="1:6">
      <c r="A6" s="10"/>
      <c r="B6" s="11"/>
      <c r="C6" s="11"/>
      <c r="D6" s="11"/>
      <c r="E6" s="11"/>
      <c r="F6" s="11"/>
    </row>
    <row r="7" spans="1:6">
      <c r="A7" s="42" t="s">
        <v>37</v>
      </c>
      <c r="B7" s="42"/>
      <c r="C7" s="42"/>
      <c r="D7" s="42"/>
      <c r="E7" s="43" t="s">
        <v>103</v>
      </c>
      <c r="F7" s="43"/>
    </row>
    <row r="8" spans="1:6">
      <c r="A8" s="42" t="s">
        <v>38</v>
      </c>
      <c r="B8" s="42"/>
      <c r="C8" s="42"/>
      <c r="D8" s="42"/>
      <c r="E8" s="44" t="s">
        <v>111</v>
      </c>
      <c r="F8" s="44"/>
    </row>
    <row r="9" spans="1:6">
      <c r="A9" s="45"/>
      <c r="B9" s="45"/>
      <c r="C9" s="45"/>
      <c r="D9" s="45"/>
      <c r="E9" s="45"/>
      <c r="F9" s="45"/>
    </row>
    <row r="10" spans="1:6" ht="15.75">
      <c r="A10" s="73" t="s">
        <v>39</v>
      </c>
      <c r="B10" s="73"/>
      <c r="C10" s="73"/>
      <c r="D10" s="73"/>
      <c r="E10" s="73"/>
      <c r="F10" s="73"/>
    </row>
    <row r="11" spans="1:6">
      <c r="A11" s="72"/>
      <c r="B11" s="72"/>
      <c r="C11" s="72"/>
      <c r="D11" s="72"/>
      <c r="E11" s="72"/>
      <c r="F11" s="72"/>
    </row>
    <row r="12" spans="1:6" ht="25.5">
      <c r="A12" s="18" t="s">
        <v>50</v>
      </c>
      <c r="B12" s="18" t="s">
        <v>51</v>
      </c>
      <c r="C12" s="18" t="s">
        <v>55</v>
      </c>
      <c r="D12" s="18" t="s">
        <v>4</v>
      </c>
      <c r="E12" s="18" t="s">
        <v>57</v>
      </c>
      <c r="F12" s="18" t="s">
        <v>58</v>
      </c>
    </row>
    <row r="13" spans="1:6" ht="63.75">
      <c r="A13" s="22">
        <v>1</v>
      </c>
      <c r="B13" s="17" t="s">
        <v>52</v>
      </c>
      <c r="C13" s="17" t="s">
        <v>54</v>
      </c>
      <c r="D13" s="17">
        <v>1</v>
      </c>
      <c r="E13" s="21">
        <f>'ITEM 1'!E52</f>
        <v>0</v>
      </c>
      <c r="F13" s="20">
        <f>E13*D13</f>
        <v>0</v>
      </c>
    </row>
    <row r="14" spans="1:6" ht="76.5">
      <c r="A14" s="22">
        <v>2</v>
      </c>
      <c r="B14" s="17" t="s">
        <v>53</v>
      </c>
      <c r="C14" s="17" t="s">
        <v>54</v>
      </c>
      <c r="D14" s="17">
        <v>1</v>
      </c>
      <c r="E14" s="21">
        <f>'ITEM 2'!E53</f>
        <v>0</v>
      </c>
      <c r="F14" s="20">
        <f>E14*D14</f>
        <v>0</v>
      </c>
    </row>
    <row r="15" spans="1:6">
      <c r="A15" s="60" t="s">
        <v>56</v>
      </c>
      <c r="B15" s="61"/>
      <c r="C15" s="61"/>
      <c r="D15" s="61"/>
      <c r="E15" s="62"/>
      <c r="F15" s="5">
        <f>SUM(F13:F14)</f>
        <v>0</v>
      </c>
    </row>
  </sheetData>
  <mergeCells count="8">
    <mergeCell ref="A15:E15"/>
    <mergeCell ref="A11:F11"/>
    <mergeCell ref="A7:D7"/>
    <mergeCell ref="E7:F7"/>
    <mergeCell ref="A8:D8"/>
    <mergeCell ref="E8:F8"/>
    <mergeCell ref="A9:F9"/>
    <mergeCell ref="A10:F10"/>
  </mergeCells>
  <pageMargins left="0.511811024" right="0.511811024" top="0.78740157499999996" bottom="0.78740157499999996" header="0.31496062000000002" footer="0.31496062000000002"/>
  <pageSetup paperSize="9" scale="9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PREMISSAS</vt:lpstr>
      <vt:lpstr>ITEM 1</vt:lpstr>
      <vt:lpstr>ITEM 2</vt:lpstr>
      <vt:lpstr>RESUMO</vt:lpstr>
      <vt:lpstr>'ITEM 1'!Area_de_impressao</vt:lpstr>
      <vt:lpstr>'ITEM 2'!Area_de_impressao</vt:lpstr>
      <vt:lpstr>PREMISSAS!Area_de_impressao</vt:lpstr>
      <vt:lpstr>RESUMO!Area_de_impressao</vt:lpstr>
      <vt:lpstr>'ITEM 1'!Print_Area</vt:lpstr>
      <vt:lpstr>'ITEM 2'!Print_Area</vt:lpstr>
      <vt:lpstr>PREMISSAS!Print_Area</vt:lpstr>
      <vt:lpstr>RESUMO!Print_Area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Elias Bastos dos Santos</dc:creator>
  <cp:lastModifiedBy>Carlos Santos</cp:lastModifiedBy>
  <cp:lastPrinted>2021-07-15T21:22:50Z</cp:lastPrinted>
  <dcterms:created xsi:type="dcterms:W3CDTF">2018-04-20T18:54:17Z</dcterms:created>
  <dcterms:modified xsi:type="dcterms:W3CDTF">2021-08-10T13:06:53Z</dcterms:modified>
</cp:coreProperties>
</file>