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ulliano.molinero\Documents\Modelos Relatório Monitoração elementos Proteção e Segurança e sinalização\"/>
    </mc:Choice>
  </mc:AlternateContent>
  <bookViews>
    <workbookView xWindow="0" yWindow="0" windowWidth="16605" windowHeight="8235" tabRatio="748" activeTab="3"/>
  </bookViews>
  <sheets>
    <sheet name="Cadastro NJ" sheetId="22" r:id="rId1"/>
    <sheet name="Cadastro Defensa" sheetId="26" r:id="rId2"/>
    <sheet name="Cadastro Defensa em OAE" sheetId="28" r:id="rId3"/>
    <sheet name="Tela antiofuscante" sheetId="29" r:id="rId4"/>
    <sheet name="resumo condição" sheetId="30" r:id="rId5"/>
    <sheet name="gráficos" sheetId="31" r:id="rId6"/>
  </sheets>
  <externalReferences>
    <externalReference r:id="rId7"/>
  </externalReferences>
  <definedNames>
    <definedName name="_xlnm._FilterDatabase" localSheetId="0" hidden="1">'Cadastro NJ'!$B$8:$N$46</definedName>
    <definedName name="_xlnm._FilterDatabase" localSheetId="3" hidden="1">'Tela antiofuscante'!$B$8:$W$46</definedName>
    <definedName name="_xlnm.Print_Area" localSheetId="1">'Cadastro Defensa'!$B$1:$U$46</definedName>
    <definedName name="_xlnm.Print_Area" localSheetId="2">'Cadastro Defensa em OAE'!$B$1:$W$46</definedName>
    <definedName name="_xlnm.Print_Area" localSheetId="0">'Cadastro NJ'!$B$1:$N$47</definedName>
    <definedName name="_xlnm.Print_Area" localSheetId="3">'Tela antiofuscante'!$B$1:$N$47</definedName>
    <definedName name="_xlnm.Print_Titles" localSheetId="0">'Cadastro NJ'!$1:$9</definedName>
    <definedName name="_xlnm.Print_Titles" localSheetId="3">'Tela antiofuscante'!$1:$9</definedName>
  </definedNames>
  <calcPr calcId="152511"/>
</workbook>
</file>

<file path=xl/calcChain.xml><?xml version="1.0" encoding="utf-8"?>
<calcChain xmlns="http://schemas.openxmlformats.org/spreadsheetml/2006/main">
  <c r="K12" i="30" l="1"/>
  <c r="K11" i="30"/>
  <c r="H11" i="30"/>
  <c r="I11" i="30" s="1"/>
  <c r="F11" i="30"/>
  <c r="G12" i="30" s="1"/>
  <c r="I10" i="30"/>
  <c r="J9" i="30"/>
  <c r="K10" i="30" s="1"/>
  <c r="I9" i="30"/>
  <c r="F9" i="30"/>
  <c r="G10" i="30" s="1"/>
  <c r="G9" i="30" l="1"/>
  <c r="I12" i="30"/>
  <c r="K9" i="30"/>
  <c r="G11" i="30"/>
  <c r="H46" i="29"/>
  <c r="G46" i="28" l="1"/>
  <c r="H46" i="26" l="1"/>
  <c r="H46" i="22" l="1"/>
</calcChain>
</file>

<file path=xl/sharedStrings.xml><?xml version="1.0" encoding="utf-8"?>
<sst xmlns="http://schemas.openxmlformats.org/spreadsheetml/2006/main" count="1832" uniqueCount="232">
  <si>
    <t>-</t>
  </si>
  <si>
    <t>Sim</t>
  </si>
  <si>
    <t>Total (m)</t>
  </si>
  <si>
    <t>Esquerdo</t>
  </si>
  <si>
    <t>Direito</t>
  </si>
  <si>
    <t>Bom</t>
  </si>
  <si>
    <t>Ruim</t>
  </si>
  <si>
    <t>Não</t>
  </si>
  <si>
    <t/>
  </si>
  <si>
    <t>S</t>
  </si>
  <si>
    <t>BR-xxx/yy</t>
  </si>
  <si>
    <t>ZZ-NJ-001</t>
  </si>
  <si>
    <t>ZZ-NJ-002</t>
  </si>
  <si>
    <t>ZZ-NJ-003</t>
  </si>
  <si>
    <t>ZZ-NJ-004</t>
  </si>
  <si>
    <t>ZZ-NJ-005</t>
  </si>
  <si>
    <t>ZZ-NJ-006</t>
  </si>
  <si>
    <t>ZZ-NJ-007</t>
  </si>
  <si>
    <t>ZZ-NJ-008</t>
  </si>
  <si>
    <t>ZZ-NJ-009</t>
  </si>
  <si>
    <t>ZZ-NJ-010</t>
  </si>
  <si>
    <t>ZZ-NJ-011</t>
  </si>
  <si>
    <t>ZZ-NJ-012</t>
  </si>
  <si>
    <t>ZZ-NJ-013</t>
  </si>
  <si>
    <t>ZZ-NJ-014</t>
  </si>
  <si>
    <t>ZZ-NJ-015</t>
  </si>
  <si>
    <t>ZZ-NJ-016</t>
  </si>
  <si>
    <t>ZZ-NJ-017</t>
  </si>
  <si>
    <t>ZZ-NJ-018</t>
  </si>
  <si>
    <t>ZZ-NJ-019</t>
  </si>
  <si>
    <t>ZZ-NJ-020</t>
  </si>
  <si>
    <t>ZZ-NJ-021</t>
  </si>
  <si>
    <t>ZZ-NJ-022</t>
  </si>
  <si>
    <t>ZZ-NJ-023</t>
  </si>
  <si>
    <t>ZZ-NJ-024</t>
  </si>
  <si>
    <t>ZZ-NJ-025</t>
  </si>
  <si>
    <t>ZZ-NJ-026</t>
  </si>
  <si>
    <t>ZZ-NJ-027</t>
  </si>
  <si>
    <t>ZZ-NJ-028</t>
  </si>
  <si>
    <t>ZZ-NJ-029</t>
  </si>
  <si>
    <t>ZZ-NJ-030</t>
  </si>
  <si>
    <t>ZZ-NJ-031</t>
  </si>
  <si>
    <t>ZZ-NJ-032</t>
  </si>
  <si>
    <t>ZZ-NJ-033</t>
  </si>
  <si>
    <t>ZZ-NJ-034</t>
  </si>
  <si>
    <t>ZZ-NJ-035</t>
  </si>
  <si>
    <t>FICHA</t>
  </si>
  <si>
    <t>RODOVIA</t>
  </si>
  <si>
    <t>LOCALIZAÇÃO</t>
  </si>
  <si>
    <t>km INICIAL</t>
  </si>
  <si>
    <t>km FINAL</t>
  </si>
  <si>
    <t>PISTA</t>
  </si>
  <si>
    <t>LADO</t>
  </si>
  <si>
    <t>COMPRIMENTO (m)</t>
  </si>
  <si>
    <t>ALTURA TOTAL (m)</t>
  </si>
  <si>
    <t>PRESENÇA DE ELEMENTO REFLETIVO</t>
  </si>
  <si>
    <t>ARMADURA EXPOSTA</t>
  </si>
  <si>
    <t>DESAGREGAÇÃO</t>
  </si>
  <si>
    <t>TRINCAS</t>
  </si>
  <si>
    <t>PATOLOGIAS</t>
  </si>
  <si>
    <t>SITUAÇÃO DO DISPOSITIVO DRENAGEM</t>
  </si>
  <si>
    <t>X</t>
  </si>
  <si>
    <t>N</t>
  </si>
  <si>
    <t>Cadastro de defensas metálicas (isoladas)</t>
  </si>
  <si>
    <t>COMPRIMENTO 
(m)</t>
  </si>
  <si>
    <t>POSTE METÁLICO</t>
  </si>
  <si>
    <t>TERMINAL DE ENTRADA</t>
  </si>
  <si>
    <t>TERMINAL DE SAÍDA</t>
  </si>
  <si>
    <t>TERMINAL ABATIDO</t>
  </si>
  <si>
    <t>DEFENSA DEFLETIDA</t>
  </si>
  <si>
    <t>TERMINAL ABSORVEDOR DE ENERGIA</t>
  </si>
  <si>
    <t>TERMINAL AÉREO</t>
  </si>
  <si>
    <t>ANCORAGEM EM TALUDE</t>
  </si>
  <si>
    <t>CORROSÃO</t>
  </si>
  <si>
    <t>ALINHAMENTO</t>
  </si>
  <si>
    <t>POSTE</t>
  </si>
  <si>
    <t>PARAFUSO</t>
  </si>
  <si>
    <t>ZZ-DM-001</t>
  </si>
  <si>
    <t>ZZ-DM-002</t>
  </si>
  <si>
    <t>ZZ-DM-003</t>
  </si>
  <si>
    <t>ZZ-DM-004</t>
  </si>
  <si>
    <t>ZZ-DM-005</t>
  </si>
  <si>
    <t>ZZ-DM-006</t>
  </si>
  <si>
    <t>ZZ-DM-007</t>
  </si>
  <si>
    <t>ZZ-DM-008</t>
  </si>
  <si>
    <t>ZZ-DM-009</t>
  </si>
  <si>
    <t>ZZ-DM-010</t>
  </si>
  <si>
    <t>ZZ-DM-011</t>
  </si>
  <si>
    <t>ZZ-DM-012</t>
  </si>
  <si>
    <t>ZZ-DM-013</t>
  </si>
  <si>
    <t>ZZ-DM-014</t>
  </si>
  <si>
    <t>ZZ-DM-015</t>
  </si>
  <si>
    <t>ZZ-DM-016</t>
  </si>
  <si>
    <t>ZZ-DM-017</t>
  </si>
  <si>
    <t>ZZ-DM-018</t>
  </si>
  <si>
    <t>ZZ-DM-019</t>
  </si>
  <si>
    <t>ZZ-DM-020</t>
  </si>
  <si>
    <t>ZZ-DM-021</t>
  </si>
  <si>
    <t>ZZ-DM-022</t>
  </si>
  <si>
    <t>ZZ-DM-023</t>
  </si>
  <si>
    <t>ZZ-DM-024</t>
  </si>
  <si>
    <t>ZZ-DM-025</t>
  </si>
  <si>
    <t>ZZ-DM-026</t>
  </si>
  <si>
    <t>ZZ-DM-027</t>
  </si>
  <si>
    <t>ZZ-DM-028</t>
  </si>
  <si>
    <t>ZZ-DM-029</t>
  </si>
  <si>
    <t>ZZ-DM-030</t>
  </si>
  <si>
    <t>ZZ-DM-031</t>
  </si>
  <si>
    <t>ZZ-DM-032</t>
  </si>
  <si>
    <t>ZZ-DM-033</t>
  </si>
  <si>
    <t>ZZ-DM-034</t>
  </si>
  <si>
    <t>ZZ-DM-035</t>
  </si>
  <si>
    <t>Cadastro de defensas metálicas em obras-de-arte especiais</t>
  </si>
  <si>
    <t>km</t>
  </si>
  <si>
    <t>TERMINAL NA OAE</t>
  </si>
  <si>
    <t>TERMINAL DE ENTRADA/SAÍDA</t>
  </si>
  <si>
    <t>TRANSIÇÃO TRIPLA ONDA</t>
  </si>
  <si>
    <t>PRESENÇA DE DELINEADORES</t>
  </si>
  <si>
    <t>ENGASTADO</t>
  </si>
  <si>
    <t>Direiro</t>
  </si>
  <si>
    <t>ZZ-DO-001</t>
  </si>
  <si>
    <t>ZZ-DO-002</t>
  </si>
  <si>
    <t>ZZ-DO-003</t>
  </si>
  <si>
    <t>ZZ-DO-004</t>
  </si>
  <si>
    <t>ZZ-DO-005</t>
  </si>
  <si>
    <t>ZZ-DO-006</t>
  </si>
  <si>
    <t>ZZ-DO-007</t>
  </si>
  <si>
    <t>ZZ-DO-008</t>
  </si>
  <si>
    <t>ZZ-DO-009</t>
  </si>
  <si>
    <t>ZZ-DO-010</t>
  </si>
  <si>
    <t>ZZ-DO-011</t>
  </si>
  <si>
    <t>ZZ-DO-012</t>
  </si>
  <si>
    <t>ZZ-DO-013</t>
  </si>
  <si>
    <t>ZZ-DO-014</t>
  </si>
  <si>
    <t>ZZ-DO-015</t>
  </si>
  <si>
    <t>ZZ-DO-016</t>
  </si>
  <si>
    <t>ZZ-DO-017</t>
  </si>
  <si>
    <t>ZZ-DO-018</t>
  </si>
  <si>
    <t>ZZ-DO-019</t>
  </si>
  <si>
    <t>ZZ-DO-020</t>
  </si>
  <si>
    <t>ZZ-DO-021</t>
  </si>
  <si>
    <t>ZZ-DO-022</t>
  </si>
  <si>
    <t>ZZ-DO-023</t>
  </si>
  <si>
    <t>ZZ-DO-024</t>
  </si>
  <si>
    <t>ZZ-DO-025</t>
  </si>
  <si>
    <t>ZZ-DO-026</t>
  </si>
  <si>
    <t>ZZ-DO-027</t>
  </si>
  <si>
    <t>ZZ-DO-028</t>
  </si>
  <si>
    <t>ZZ-DO-029</t>
  </si>
  <si>
    <t>ZZ-DO-030</t>
  </si>
  <si>
    <t>ZZ-DO-031</t>
  </si>
  <si>
    <t>ZZ-DO-032</t>
  </si>
  <si>
    <t>ZZ-DO-033</t>
  </si>
  <si>
    <t>Sul</t>
  </si>
  <si>
    <t>Regular</t>
  </si>
  <si>
    <t>ZZ-TA-001</t>
  </si>
  <si>
    <t>ZZ-TA-002</t>
  </si>
  <si>
    <t>ZZ-TA-003</t>
  </si>
  <si>
    <t>ZZ-TA-004</t>
  </si>
  <si>
    <t>ZZ-TA-005</t>
  </si>
  <si>
    <t>ZZ-TA-006</t>
  </si>
  <si>
    <t>ZZ-TA-007</t>
  </si>
  <si>
    <t>ZZ-TA-008</t>
  </si>
  <si>
    <t>ZZ-TA-009</t>
  </si>
  <si>
    <t>ZZ-TA-010</t>
  </si>
  <si>
    <t>ZZ-TA-011</t>
  </si>
  <si>
    <t>ZZ-TA-012</t>
  </si>
  <si>
    <t>ZZ-TA-013</t>
  </si>
  <si>
    <t>ZZ-TA-014</t>
  </si>
  <si>
    <t>ZZ-TA-015</t>
  </si>
  <si>
    <t>ZZ-TA-016</t>
  </si>
  <si>
    <t>ZZ-TA-017</t>
  </si>
  <si>
    <t>ZZ-TA-018</t>
  </si>
  <si>
    <t>ZZ-TA-019</t>
  </si>
  <si>
    <t>ZZ-TA-020</t>
  </si>
  <si>
    <t>ZZ-TA-021</t>
  </si>
  <si>
    <t>ZZ-TA-022</t>
  </si>
  <si>
    <t>ZZ-TA-023</t>
  </si>
  <si>
    <t>ZZ-TA-024</t>
  </si>
  <si>
    <t>ZZ-TA-025</t>
  </si>
  <si>
    <t>ZZ-TA-026</t>
  </si>
  <si>
    <t>ESTADO GERAL</t>
  </si>
  <si>
    <t>FIXAÇÃO POSTES</t>
  </si>
  <si>
    <t>PARAFUSOS</t>
  </si>
  <si>
    <t>km inicial</t>
  </si>
  <si>
    <t>km final</t>
  </si>
  <si>
    <t>Condição do Elemento</t>
  </si>
  <si>
    <t>Barreira Rígida</t>
  </si>
  <si>
    <t>Defensa Metálica</t>
  </si>
  <si>
    <t>Defensa em OAE</t>
  </si>
  <si>
    <t>Tela Anti-Ofuscante</t>
  </si>
  <si>
    <t>Ext.</t>
  </si>
  <si>
    <t>%</t>
  </si>
  <si>
    <t>Boa</t>
  </si>
  <si>
    <t>Com defeito</t>
  </si>
  <si>
    <t>Rodovia</t>
  </si>
  <si>
    <t>BR-XXX/YY</t>
  </si>
  <si>
    <t>Resumo da Condição 201x</t>
  </si>
  <si>
    <t>Condição dos Elementos</t>
  </si>
  <si>
    <t>201x</t>
  </si>
  <si>
    <t>Dispositivo</t>
  </si>
  <si>
    <r>
      <t xml:space="preserve"> Extensão </t>
    </r>
    <r>
      <rPr>
        <b/>
        <sz val="11"/>
        <color rgb="FF000000"/>
        <rFont val="Calibri"/>
        <family val="2"/>
      </rPr>
      <t xml:space="preserve">dispositivos </t>
    </r>
  </si>
  <si>
    <t>monitoração anterior</t>
  </si>
  <si>
    <t>2º Semestre 2013</t>
  </si>
  <si>
    <r>
      <t>Extensão</t>
    </r>
    <r>
      <rPr>
        <b/>
        <sz val="11"/>
        <color rgb="FF000000"/>
        <rFont val="Calibri"/>
        <family val="2"/>
      </rPr>
      <t xml:space="preserve"> dispositivos </t>
    </r>
  </si>
  <si>
    <t>monitoração atual</t>
  </si>
  <si>
    <t>1º Semestre 2014</t>
  </si>
  <si>
    <r>
      <t xml:space="preserve"> </t>
    </r>
    <r>
      <rPr>
        <b/>
        <sz val="11"/>
        <color rgb="FF000000"/>
        <rFont val="Calibri"/>
        <family val="2"/>
      </rPr>
      <t>Avaliadas (m)</t>
    </r>
  </si>
  <si>
    <r>
      <t xml:space="preserve"> </t>
    </r>
    <r>
      <rPr>
        <b/>
        <sz val="11"/>
        <color rgb="FF000000"/>
        <rFont val="Calibri"/>
        <family val="2"/>
      </rPr>
      <t>Reprovadas</t>
    </r>
  </si>
  <si>
    <r>
      <t xml:space="preserve"> </t>
    </r>
    <r>
      <rPr>
        <b/>
        <sz val="11"/>
        <color rgb="FF000000"/>
        <rFont val="Calibri"/>
        <family val="2"/>
      </rPr>
      <t>Avaliadas</t>
    </r>
  </si>
  <si>
    <r>
      <t xml:space="preserve"> </t>
    </r>
    <r>
      <rPr>
        <sz val="11"/>
        <color rgb="FF000000"/>
        <rFont val="Calibri"/>
        <family val="2"/>
      </rPr>
      <t>BR-xxx/YY</t>
    </r>
  </si>
  <si>
    <t>Defensa Metálica em OAE</t>
  </si>
  <si>
    <t>Tela anti-ofuscante</t>
  </si>
  <si>
    <t>Barreira Rígida - 2013</t>
  </si>
  <si>
    <t>Barreira Rígida - 2014</t>
  </si>
  <si>
    <t>Defensa metálica - 2013</t>
  </si>
  <si>
    <t>Defensa metálica - 2014</t>
  </si>
  <si>
    <t>Defensa Metálica em OAE - 2013</t>
  </si>
  <si>
    <t>Defensa Metálica em OAE - 2014</t>
  </si>
  <si>
    <t>Tela anti-ofuscante - 2013</t>
  </si>
  <si>
    <t>Tela anti-ofuscante - 2014</t>
  </si>
  <si>
    <t>Avaliadas</t>
  </si>
  <si>
    <t>Reprovadas</t>
  </si>
  <si>
    <t>Empresa:</t>
  </si>
  <si>
    <t xml:space="preserve">Rodovia: </t>
  </si>
  <si>
    <t xml:space="preserve">Operador: </t>
  </si>
  <si>
    <t xml:space="preserve">Data: </t>
  </si>
  <si>
    <t>Concessionária</t>
  </si>
  <si>
    <t>Monitoração: Cadastro de Barreiras de Concreto - NJ</t>
  </si>
  <si>
    <t>Monitoração: Cadastro de defensas metálicas (isoladas)</t>
  </si>
  <si>
    <t>Monitoração: Cadastro de defensas metálicas em obras-de-arte especiais</t>
  </si>
  <si>
    <t>Monitoração: Cadastro de Telas Anti-Ofuscante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</si>
</sst>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\+000"/>
    <numFmt numFmtId="165" formatCode="_-* #,##0_-;\-* #,##0_-;_-* &quot;-&quot;??_-;_-@_-"/>
    <numFmt numFmtId="166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dotted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50">
    <xf numFmtId="0" fontId="0" fillId="0" borderId="0" xfId="0"/>
    <xf numFmtId="0" fontId="22" fillId="0" borderId="0" xfId="42" applyFont="1" applyFill="1"/>
    <xf numFmtId="164" fontId="22" fillId="0" borderId="0" xfId="42" applyNumberFormat="1" applyFont="1" applyFill="1"/>
    <xf numFmtId="164" fontId="22" fillId="0" borderId="0" xfId="42" applyNumberFormat="1" applyFont="1" applyFill="1" applyAlignment="1">
      <alignment horizontal="center"/>
    </xf>
    <xf numFmtId="0" fontId="22" fillId="0" borderId="0" xfId="42" applyFont="1" applyFill="1" applyAlignment="1">
      <alignment horizontal="center"/>
    </xf>
    <xf numFmtId="164" fontId="23" fillId="0" borderId="0" xfId="42" applyNumberFormat="1" applyFont="1" applyFill="1" applyAlignment="1"/>
    <xf numFmtId="0" fontId="23" fillId="0" borderId="0" xfId="42" applyFont="1" applyFill="1" applyAlignment="1">
      <alignment horizontal="center" vertical="center" wrapText="1"/>
    </xf>
    <xf numFmtId="164" fontId="25" fillId="0" borderId="11" xfId="42" applyNumberFormat="1" applyFont="1" applyFill="1" applyBorder="1" applyAlignment="1">
      <alignment horizontal="center" vertical="center"/>
    </xf>
    <xf numFmtId="164" fontId="20" fillId="0" borderId="11" xfId="42" applyNumberFormat="1" applyFont="1" applyFill="1" applyBorder="1" applyAlignment="1">
      <alignment horizontal="center" vertical="center"/>
    </xf>
    <xf numFmtId="0" fontId="20" fillId="0" borderId="11" xfId="42" applyFont="1" applyFill="1" applyBorder="1" applyAlignment="1">
      <alignment horizontal="center" vertical="center"/>
    </xf>
    <xf numFmtId="4" fontId="20" fillId="0" borderId="11" xfId="42" applyNumberFormat="1" applyFont="1" applyFill="1" applyBorder="1" applyAlignment="1">
      <alignment horizontal="center" vertical="center"/>
    </xf>
    <xf numFmtId="2" fontId="20" fillId="0" borderId="11" xfId="42" applyNumberFormat="1" applyFont="1" applyFill="1" applyBorder="1" applyAlignment="1">
      <alignment horizontal="center" vertical="center"/>
    </xf>
    <xf numFmtId="43" fontId="20" fillId="0" borderId="11" xfId="43" applyFont="1" applyFill="1" applyBorder="1" applyAlignment="1">
      <alignment horizontal="center" vertical="center"/>
    </xf>
    <xf numFmtId="0" fontId="26" fillId="0" borderId="0" xfId="42" applyFont="1" applyFill="1"/>
    <xf numFmtId="164" fontId="26" fillId="0" borderId="0" xfId="42" applyNumberFormat="1" applyFont="1" applyFill="1" applyAlignment="1">
      <alignment horizontal="center"/>
    </xf>
    <xf numFmtId="0" fontId="26" fillId="0" borderId="0" xfId="42" applyFont="1" applyFill="1" applyAlignment="1">
      <alignment horizontal="center"/>
    </xf>
    <xf numFmtId="0" fontId="28" fillId="0" borderId="0" xfId="42" applyFont="1" applyFill="1" applyBorder="1" applyAlignment="1">
      <alignment horizontal="left" vertical="center"/>
    </xf>
    <xf numFmtId="0" fontId="26" fillId="0" borderId="0" xfId="42" applyFont="1" applyFill="1" applyBorder="1"/>
    <xf numFmtId="0" fontId="26" fillId="0" borderId="0" xfId="42" applyFont="1" applyFill="1" applyBorder="1" applyAlignment="1">
      <alignment horizontal="center"/>
    </xf>
    <xf numFmtId="0" fontId="26" fillId="0" borderId="0" xfId="42" applyFont="1" applyFill="1" applyBorder="1" applyAlignment="1">
      <alignment horizontal="left" vertical="center" wrapText="1"/>
    </xf>
    <xf numFmtId="0" fontId="26" fillId="0" borderId="0" xfId="42" applyFont="1" applyFill="1" applyBorder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vertical="center"/>
    </xf>
    <xf numFmtId="0" fontId="26" fillId="0" borderId="0" xfId="42" applyFont="1" applyFill="1" applyBorder="1" applyAlignment="1">
      <alignment vertical="center"/>
    </xf>
    <xf numFmtId="0" fontId="26" fillId="0" borderId="0" xfId="42" applyFont="1" applyFill="1" applyAlignment="1">
      <alignment horizontal="left" vertical="center"/>
    </xf>
    <xf numFmtId="0" fontId="22" fillId="0" borderId="0" xfId="42" quotePrefix="1" applyFont="1" applyFill="1"/>
    <xf numFmtId="164" fontId="25" fillId="0" borderId="13" xfId="42" applyNumberFormat="1" applyFont="1" applyFill="1" applyBorder="1" applyAlignment="1">
      <alignment horizontal="center" vertical="center"/>
    </xf>
    <xf numFmtId="164" fontId="20" fillId="0" borderId="13" xfId="42" applyNumberFormat="1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43" fontId="20" fillId="0" borderId="13" xfId="43" applyFont="1" applyFill="1" applyBorder="1" applyAlignment="1">
      <alignment horizontal="center" vertical="center"/>
    </xf>
    <xf numFmtId="164" fontId="25" fillId="0" borderId="14" xfId="42" applyNumberFormat="1" applyFont="1" applyFill="1" applyBorder="1" applyAlignment="1">
      <alignment horizontal="left"/>
    </xf>
    <xf numFmtId="0" fontId="25" fillId="0" borderId="14" xfId="42" applyFont="1" applyFill="1" applyBorder="1" applyAlignment="1">
      <alignment horizontal="center"/>
    </xf>
    <xf numFmtId="0" fontId="26" fillId="0" borderId="14" xfId="42" applyFont="1" applyFill="1" applyBorder="1" applyAlignment="1">
      <alignment horizontal="center"/>
    </xf>
    <xf numFmtId="0" fontId="27" fillId="0" borderId="14" xfId="42" applyFont="1" applyFill="1" applyBorder="1" applyAlignment="1">
      <alignment horizontal="center"/>
    </xf>
    <xf numFmtId="2" fontId="25" fillId="0" borderId="14" xfId="42" applyNumberFormat="1" applyFont="1" applyFill="1" applyBorder="1" applyAlignment="1">
      <alignment horizontal="center"/>
    </xf>
    <xf numFmtId="0" fontId="26" fillId="0" borderId="14" xfId="42" applyFont="1" applyFill="1" applyBorder="1"/>
    <xf numFmtId="0" fontId="27" fillId="0" borderId="15" xfId="42" applyFont="1" applyFill="1" applyBorder="1" applyAlignment="1">
      <alignment horizontal="right"/>
    </xf>
    <xf numFmtId="4" fontId="27" fillId="0" borderId="15" xfId="42" applyNumberFormat="1" applyFont="1" applyFill="1" applyBorder="1" applyAlignment="1">
      <alignment horizontal="center"/>
    </xf>
    <xf numFmtId="0" fontId="20" fillId="0" borderId="0" xfId="42" applyFont="1" applyFill="1" applyBorder="1" applyAlignment="1">
      <alignment wrapText="1"/>
    </xf>
    <xf numFmtId="165" fontId="22" fillId="0" borderId="0" xfId="43" applyNumberFormat="1" applyFont="1" applyFill="1" applyAlignment="1">
      <alignment horizontal="center" vertical="center"/>
    </xf>
    <xf numFmtId="0" fontId="23" fillId="0" borderId="0" xfId="42" applyFont="1" applyFill="1" applyAlignment="1"/>
    <xf numFmtId="0" fontId="20" fillId="0" borderId="11" xfId="42" applyNumberFormat="1" applyFont="1" applyFill="1" applyBorder="1" applyAlignment="1">
      <alignment horizontal="center" vertical="center"/>
    </xf>
    <xf numFmtId="0" fontId="20" fillId="0" borderId="11" xfId="42" applyFont="1" applyFill="1" applyBorder="1" applyAlignment="1">
      <alignment horizontal="center" vertical="center" wrapText="1"/>
    </xf>
    <xf numFmtId="165" fontId="20" fillId="0" borderId="13" xfId="43" applyNumberFormat="1" applyFont="1" applyFill="1" applyBorder="1" applyAlignment="1">
      <alignment horizontal="center" vertical="center"/>
    </xf>
    <xf numFmtId="165" fontId="20" fillId="0" borderId="11" xfId="43" applyNumberFormat="1" applyFont="1" applyFill="1" applyBorder="1" applyAlignment="1">
      <alignment horizontal="center" vertical="center"/>
    </xf>
    <xf numFmtId="165" fontId="20" fillId="0" borderId="11" xfId="43" quotePrefix="1" applyNumberFormat="1" applyFont="1" applyFill="1" applyBorder="1" applyAlignment="1">
      <alignment horizontal="center" vertical="center"/>
    </xf>
    <xf numFmtId="49" fontId="20" fillId="0" borderId="11" xfId="42" applyNumberFormat="1" applyFont="1" applyFill="1" applyBorder="1" applyAlignment="1">
      <alignment horizontal="center" vertical="center"/>
    </xf>
    <xf numFmtId="49" fontId="20" fillId="0" borderId="11" xfId="43" applyNumberFormat="1" applyFont="1" applyFill="1" applyBorder="1" applyAlignment="1">
      <alignment horizontal="center" vertical="center"/>
    </xf>
    <xf numFmtId="49" fontId="22" fillId="0" borderId="0" xfId="42" applyNumberFormat="1" applyFont="1" applyFill="1"/>
    <xf numFmtId="0" fontId="26" fillId="0" borderId="0" xfId="42" applyNumberFormat="1" applyFont="1" applyFill="1"/>
    <xf numFmtId="164" fontId="25" fillId="0" borderId="0" xfId="42" applyNumberFormat="1" applyFont="1" applyFill="1" applyBorder="1" applyAlignment="1">
      <alignment horizontal="left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 applyAlignment="1">
      <alignment horizontal="left"/>
    </xf>
    <xf numFmtId="4" fontId="25" fillId="0" borderId="0" xfId="42" applyNumberFormat="1" applyFont="1" applyFill="1" applyBorder="1" applyAlignment="1">
      <alignment horizontal="center"/>
    </xf>
    <xf numFmtId="2" fontId="25" fillId="0" borderId="0" xfId="42" applyNumberFormat="1" applyFont="1" applyFill="1" applyBorder="1" applyAlignment="1">
      <alignment horizontal="center"/>
    </xf>
    <xf numFmtId="165" fontId="2" fillId="0" borderId="0" xfId="43" applyNumberFormat="1" applyFont="1" applyFill="1" applyAlignment="1">
      <alignment horizontal="center" vertical="center"/>
    </xf>
    <xf numFmtId="2" fontId="26" fillId="0" borderId="0" xfId="42" applyNumberFormat="1" applyFont="1" applyFill="1" applyAlignment="1">
      <alignment horizontal="center"/>
    </xf>
    <xf numFmtId="0" fontId="26" fillId="0" borderId="0" xfId="42" applyFont="1" applyFill="1" applyBorder="1" applyAlignment="1">
      <alignment horizontal="left" vertical="center" wrapText="1" indent="1"/>
    </xf>
    <xf numFmtId="2" fontId="22" fillId="0" borderId="0" xfId="42" applyNumberFormat="1" applyFont="1" applyFill="1" applyAlignment="1">
      <alignment horizontal="center"/>
    </xf>
    <xf numFmtId="0" fontId="25" fillId="0" borderId="13" xfId="42" applyFont="1" applyFill="1" applyBorder="1" applyAlignment="1">
      <alignment horizontal="center" vertical="center"/>
    </xf>
    <xf numFmtId="0" fontId="25" fillId="0" borderId="14" xfId="42" applyNumberFormat="1" applyFont="1" applyFill="1" applyBorder="1" applyAlignment="1">
      <alignment horizontal="left"/>
    </xf>
    <xf numFmtId="0" fontId="25" fillId="0" borderId="14" xfId="42" applyNumberFormat="1" applyFont="1" applyFill="1" applyBorder="1" applyAlignment="1">
      <alignment horizontal="center"/>
    </xf>
    <xf numFmtId="0" fontId="27" fillId="0" borderId="14" xfId="42" applyNumberFormat="1" applyFont="1" applyFill="1" applyBorder="1" applyAlignment="1">
      <alignment horizontal="center"/>
    </xf>
    <xf numFmtId="0" fontId="27" fillId="0" borderId="14" xfId="43" applyNumberFormat="1" applyFont="1" applyFill="1" applyBorder="1" applyAlignment="1">
      <alignment horizontal="center"/>
    </xf>
    <xf numFmtId="0" fontId="27" fillId="0" borderId="14" xfId="42" applyNumberFormat="1" applyFont="1" applyFill="1" applyBorder="1" applyAlignment="1">
      <alignment horizontal="right"/>
    </xf>
    <xf numFmtId="0" fontId="25" fillId="0" borderId="14" xfId="43" applyNumberFormat="1" applyFont="1" applyFill="1" applyBorder="1" applyAlignment="1">
      <alignment horizontal="center" vertical="center"/>
    </xf>
    <xf numFmtId="0" fontId="27" fillId="0" borderId="15" xfId="42" applyNumberFormat="1" applyFont="1" applyFill="1" applyBorder="1" applyAlignment="1">
      <alignment horizontal="right" vertical="center"/>
    </xf>
    <xf numFmtId="2" fontId="27" fillId="0" borderId="15" xfId="43" applyNumberFormat="1" applyFont="1" applyFill="1" applyBorder="1" applyAlignment="1">
      <alignment horizontal="center" vertical="center"/>
    </xf>
    <xf numFmtId="0" fontId="20" fillId="0" borderId="0" xfId="42" applyFont="1" applyFill="1" applyBorder="1" applyAlignment="1">
      <alignment horizontal="left" wrapText="1" indent="1"/>
    </xf>
    <xf numFmtId="0" fontId="2" fillId="0" borderId="0" xfId="0" applyFont="1"/>
    <xf numFmtId="0" fontId="2" fillId="0" borderId="25" xfId="0" applyFont="1" applyBorder="1" applyAlignment="1">
      <alignment horizontal="center" vertical="center"/>
    </xf>
    <xf numFmtId="165" fontId="2" fillId="0" borderId="25" xfId="44" applyNumberFormat="1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65" fontId="2" fillId="0" borderId="21" xfId="44" applyNumberFormat="1" applyFont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166" fontId="2" fillId="0" borderId="25" xfId="45" applyNumberFormat="1" applyFont="1" applyBorder="1" applyAlignment="1">
      <alignment horizontal="center" vertical="center"/>
    </xf>
    <xf numFmtId="166" fontId="2" fillId="0" borderId="21" xfId="45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25" borderId="32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wrapText="1"/>
    </xf>
    <xf numFmtId="3" fontId="32" fillId="0" borderId="36" xfId="0" applyNumberFormat="1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 wrapText="1"/>
    </xf>
    <xf numFmtId="3" fontId="32" fillId="0" borderId="32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3" fillId="25" borderId="19" xfId="0" applyFont="1" applyFill="1" applyBorder="1" applyAlignment="1">
      <alignment vertical="center" wrapText="1"/>
    </xf>
    <xf numFmtId="0" fontId="33" fillId="25" borderId="28" xfId="0" applyFont="1" applyFill="1" applyBorder="1" applyAlignment="1">
      <alignment vertical="center" wrapText="1"/>
    </xf>
    <xf numFmtId="0" fontId="33" fillId="25" borderId="20" xfId="0" applyFont="1" applyFill="1" applyBorder="1" applyAlignment="1">
      <alignment vertical="center" wrapText="1"/>
    </xf>
    <xf numFmtId="0" fontId="33" fillId="25" borderId="19" xfId="0" applyFont="1" applyFill="1" applyBorder="1" applyAlignment="1">
      <alignment vertical="center"/>
    </xf>
    <xf numFmtId="0" fontId="33" fillId="25" borderId="28" xfId="0" applyFont="1" applyFill="1" applyBorder="1" applyAlignment="1">
      <alignment vertical="center"/>
    </xf>
    <xf numFmtId="0" fontId="33" fillId="25" borderId="29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4" xfId="0" applyFont="1" applyBorder="1" applyAlignment="1">
      <alignment vertical="center" wrapText="1"/>
    </xf>
    <xf numFmtId="0" fontId="21" fillId="24" borderId="1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164" fontId="21" fillId="26" borderId="12" xfId="42" applyNumberFormat="1" applyFont="1" applyFill="1" applyBorder="1" applyAlignment="1">
      <alignment horizontal="center" vertical="center"/>
    </xf>
    <xf numFmtId="164" fontId="21" fillId="26" borderId="12" xfId="42" applyNumberFormat="1" applyFont="1" applyFill="1" applyBorder="1" applyAlignment="1">
      <alignment horizontal="center" vertical="center" wrapText="1"/>
    </xf>
    <xf numFmtId="0" fontId="21" fillId="26" borderId="12" xfId="42" applyFont="1" applyFill="1" applyBorder="1" applyAlignment="1">
      <alignment horizontal="center" vertical="center" wrapText="1"/>
    </xf>
    <xf numFmtId="0" fontId="24" fillId="26" borderId="12" xfId="42" applyFont="1" applyFill="1" applyBorder="1" applyAlignment="1">
      <alignment horizontal="center" vertical="center" wrapText="1"/>
    </xf>
    <xf numFmtId="165" fontId="24" fillId="26" borderId="12" xfId="43" applyNumberFormat="1" applyFont="1" applyFill="1" applyBorder="1" applyAlignment="1">
      <alignment horizontal="center" vertical="center"/>
    </xf>
    <xf numFmtId="0" fontId="21" fillId="26" borderId="17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>
      <alignment horizontal="center"/>
    </xf>
    <xf numFmtId="0" fontId="20" fillId="0" borderId="0" xfId="42" applyFont="1" applyFill="1" applyBorder="1" applyAlignment="1">
      <alignment horizontal="left" indent="1"/>
    </xf>
    <xf numFmtId="14" fontId="20" fillId="0" borderId="0" xfId="4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21" fillId="0" borderId="0" xfId="0" applyNumberFormat="1" applyFont="1" applyBorder="1" applyAlignment="1" applyProtection="1">
      <alignment horizontal="left"/>
      <protection locked="0"/>
    </xf>
    <xf numFmtId="2" fontId="21" fillId="0" borderId="0" xfId="0" applyNumberFormat="1" applyFont="1" applyBorder="1" applyAlignment="1" applyProtection="1">
      <alignment horizontal="left"/>
      <protection locked="0"/>
    </xf>
    <xf numFmtId="3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1" fillId="26" borderId="12" xfId="0" applyNumberFormat="1" applyFont="1" applyFill="1" applyBorder="1" applyAlignment="1">
      <alignment horizontal="center" vertical="center" wrapText="1"/>
    </xf>
    <xf numFmtId="0" fontId="21" fillId="26" borderId="12" xfId="42" applyFont="1" applyFill="1" applyBorder="1" applyAlignment="1">
      <alignment horizontal="center" vertical="center" wrapText="1"/>
    </xf>
    <xf numFmtId="164" fontId="27" fillId="26" borderId="12" xfId="4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65" fontId="21" fillId="26" borderId="12" xfId="43" applyNumberFormat="1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wrapText="1"/>
    </xf>
    <xf numFmtId="0" fontId="21" fillId="26" borderId="17" xfId="42" applyFont="1" applyFill="1" applyBorder="1" applyAlignment="1">
      <alignment horizontal="center" vertical="center" wrapText="1"/>
    </xf>
    <xf numFmtId="0" fontId="21" fillId="26" borderId="18" xfId="42" applyFont="1" applyFill="1" applyBorder="1" applyAlignment="1">
      <alignment horizontal="center" vertical="center" wrapText="1"/>
    </xf>
    <xf numFmtId="0" fontId="21" fillId="26" borderId="19" xfId="42" applyFont="1" applyFill="1" applyBorder="1" applyAlignment="1">
      <alignment horizontal="center" vertical="center" wrapText="1"/>
    </xf>
    <xf numFmtId="0" fontId="21" fillId="26" borderId="20" xfId="42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vertical="center"/>
    </xf>
    <xf numFmtId="0" fontId="32" fillId="0" borderId="28" xfId="0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0" fontId="33" fillId="25" borderId="37" xfId="0" applyFont="1" applyFill="1" applyBorder="1" applyAlignment="1">
      <alignment horizontal="center" vertical="center" wrapText="1"/>
    </xf>
    <xf numFmtId="0" fontId="33" fillId="25" borderId="33" xfId="0" applyFont="1" applyFill="1" applyBorder="1" applyAlignment="1">
      <alignment horizontal="center" vertical="center" wrapText="1"/>
    </xf>
    <xf numFmtId="0" fontId="34" fillId="25" borderId="38" xfId="0" applyFont="1" applyFill="1" applyBorder="1" applyAlignment="1">
      <alignment horizontal="center" vertical="center" wrapText="1"/>
    </xf>
    <xf numFmtId="0" fontId="34" fillId="25" borderId="34" xfId="0" applyFont="1" applyFill="1" applyBorder="1" applyAlignment="1">
      <alignment horizontal="center" vertical="center" wrapText="1"/>
    </xf>
    <xf numFmtId="0" fontId="34" fillId="25" borderId="39" xfId="0" applyFont="1" applyFill="1" applyBorder="1" applyAlignment="1">
      <alignment horizontal="center" vertical="center" wrapText="1"/>
    </xf>
    <xf numFmtId="0" fontId="34" fillId="25" borderId="35" xfId="0" applyFont="1" applyFill="1" applyBorder="1" applyAlignment="1">
      <alignment horizontal="center" vertical="center" wrapText="1"/>
    </xf>
    <xf numFmtId="0" fontId="33" fillId="25" borderId="40" xfId="0" applyFont="1" applyFill="1" applyBorder="1" applyAlignment="1">
      <alignment horizontal="center" vertical="center" wrapText="1"/>
    </xf>
    <xf numFmtId="0" fontId="33" fillId="25" borderId="30" xfId="0" applyFont="1" applyFill="1" applyBorder="1" applyAlignment="1">
      <alignment horizontal="center" vertical="center" wrapText="1"/>
    </xf>
    <xf numFmtId="0" fontId="34" fillId="25" borderId="41" xfId="0" applyFont="1" applyFill="1" applyBorder="1" applyAlignment="1">
      <alignment horizontal="center" vertical="center" wrapText="1"/>
    </xf>
    <xf numFmtId="0" fontId="34" fillId="25" borderId="31" xfId="0" applyFont="1" applyFill="1" applyBorder="1" applyAlignment="1">
      <alignment horizontal="center" vertical="center" wrapText="1"/>
    </xf>
    <xf numFmtId="0" fontId="34" fillId="25" borderId="42" xfId="0" applyFont="1" applyFill="1" applyBorder="1" applyAlignment="1">
      <alignment horizontal="center" vertical="center" wrapText="1"/>
    </xf>
    <xf numFmtId="0" fontId="34" fillId="25" borderId="3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1" fillId="0" borderId="14" xfId="0" applyFont="1" applyBorder="1" applyAlignment="1">
      <alignment horizontal="center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42"/>
    <cellStyle name="Nota" xfId="32" builtinId="10" customBuiltin="1"/>
    <cellStyle name="Porcentagem" xfId="45" builtinId="5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  <cellStyle name="Vírgula" xfId="44" builtinId="3"/>
    <cellStyle name="Vírgula 2" xfId="43"/>
  </cellStyles>
  <dxfs count="55"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 b="1" i="0" baseline="0">
                <a:effectLst/>
              </a:rPr>
              <a:t>Comparativo Monitorações</a:t>
            </a:r>
            <a:endParaRPr lang="pt-BR" sz="1600">
              <a:effectLst/>
            </a:endParaRPr>
          </a:p>
          <a:p>
            <a:pPr>
              <a:defRPr sz="1600"/>
            </a:pPr>
            <a:r>
              <a:rPr lang="pt-BR" sz="1600" b="1" i="0" baseline="0">
                <a:effectLst/>
              </a:rPr>
              <a:t>Elementos de Proteção e Segurança</a:t>
            </a:r>
            <a:endParaRPr lang="pt-BR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'resumo condição'!$N$22</c:f>
              <c:strCache>
                <c:ptCount val="1"/>
                <c:pt idx="0">
                  <c:v>Avaliadas</c:v>
                </c:pt>
              </c:strCache>
            </c:strRef>
          </c:tx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'resumo condição'!$O$21:$V$21</c:f>
              <c:strCache>
                <c:ptCount val="8"/>
                <c:pt idx="0">
                  <c:v>Barreira Rígida - 2013</c:v>
                </c:pt>
                <c:pt idx="1">
                  <c:v>Barreira Rígida - 2014</c:v>
                </c:pt>
                <c:pt idx="2">
                  <c:v>Defensa metálica - 2013</c:v>
                </c:pt>
                <c:pt idx="3">
                  <c:v>Defensa metálica - 2014</c:v>
                </c:pt>
                <c:pt idx="4">
                  <c:v>Defensa Metálica em OAE - 2013</c:v>
                </c:pt>
                <c:pt idx="5">
                  <c:v>Defensa Metálica em OAE - 2014</c:v>
                </c:pt>
                <c:pt idx="6">
                  <c:v>Tela anti-ofuscante - 2013</c:v>
                </c:pt>
                <c:pt idx="7">
                  <c:v>Tela anti-ofuscante - 2014</c:v>
                </c:pt>
              </c:strCache>
            </c:strRef>
          </c:cat>
          <c:val>
            <c:numRef>
              <c:f>'resumo condição'!$O$22:$V$22</c:f>
              <c:numCache>
                <c:formatCode>#,##0</c:formatCode>
                <c:ptCount val="8"/>
                <c:pt idx="0">
                  <c:v>4300</c:v>
                </c:pt>
                <c:pt idx="1">
                  <c:v>4440</c:v>
                </c:pt>
                <c:pt idx="2" formatCode="General">
                  <c:v>415</c:v>
                </c:pt>
                <c:pt idx="3" formatCode="General">
                  <c:v>470</c:v>
                </c:pt>
                <c:pt idx="4">
                  <c:v>1458</c:v>
                </c:pt>
                <c:pt idx="5">
                  <c:v>1458</c:v>
                </c:pt>
                <c:pt idx="6">
                  <c:v>2228</c:v>
                </c:pt>
                <c:pt idx="7">
                  <c:v>3128</c:v>
                </c:pt>
              </c:numCache>
            </c:numRef>
          </c:val>
        </c:ser>
        <c:ser>
          <c:idx val="1"/>
          <c:order val="1"/>
          <c:tx>
            <c:strRef>
              <c:f>'resumo condição'!$N$23</c:f>
              <c:strCache>
                <c:ptCount val="1"/>
                <c:pt idx="0">
                  <c:v>Reprovadas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'resumo condição'!$O$21:$V$21</c:f>
              <c:strCache>
                <c:ptCount val="8"/>
                <c:pt idx="0">
                  <c:v>Barreira Rígida - 2013</c:v>
                </c:pt>
                <c:pt idx="1">
                  <c:v>Barreira Rígida - 2014</c:v>
                </c:pt>
                <c:pt idx="2">
                  <c:v>Defensa metálica - 2013</c:v>
                </c:pt>
                <c:pt idx="3">
                  <c:v>Defensa metálica - 2014</c:v>
                </c:pt>
                <c:pt idx="4">
                  <c:v>Defensa Metálica em OAE - 2013</c:v>
                </c:pt>
                <c:pt idx="5">
                  <c:v>Defensa Metálica em OAE - 2014</c:v>
                </c:pt>
                <c:pt idx="6">
                  <c:v>Tela anti-ofuscante - 2013</c:v>
                </c:pt>
                <c:pt idx="7">
                  <c:v>Tela anti-ofuscante - 2014</c:v>
                </c:pt>
              </c:strCache>
            </c:strRef>
          </c:cat>
          <c:val>
            <c:numRef>
              <c:f>'resumo condição'!$O$23:$V$23</c:f>
              <c:numCache>
                <c:formatCode>General</c:formatCode>
                <c:ptCount val="8"/>
                <c:pt idx="0">
                  <c:v>514</c:v>
                </c:pt>
                <c:pt idx="1">
                  <c:v>480</c:v>
                </c:pt>
                <c:pt idx="2">
                  <c:v>10</c:v>
                </c:pt>
                <c:pt idx="3">
                  <c:v>0</c:v>
                </c:pt>
                <c:pt idx="4">
                  <c:v>178</c:v>
                </c:pt>
                <c:pt idx="5">
                  <c:v>110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98432"/>
        <c:axId val="207098992"/>
      </c:barChart>
      <c:catAx>
        <c:axId val="20709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098992"/>
        <c:crosses val="autoZero"/>
        <c:auto val="1"/>
        <c:lblAlgn val="ctr"/>
        <c:lblOffset val="100"/>
        <c:noMultiLvlLbl val="0"/>
      </c:catAx>
      <c:valAx>
        <c:axId val="20709899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1"/>
        <c:majorTickMark val="out"/>
        <c:minorTickMark val="none"/>
        <c:tickLblPos val="nextTo"/>
        <c:crossAx val="207098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Barreiras Rígidas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Barreira New Jersey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[1]Resumo!$F$28:$F$29</c:f>
              <c:numCache>
                <c:formatCode>General</c:formatCode>
                <c:ptCount val="2"/>
                <c:pt idx="0">
                  <c:v>318839</c:v>
                </c:pt>
                <c:pt idx="1">
                  <c:v>27320</c:v>
                </c:pt>
              </c:numCache>
            </c:numRef>
          </c:val>
        </c:ser>
        <c:ser>
          <c:idx val="1"/>
          <c:order val="1"/>
          <c:tx>
            <c:v>Barreira New Jersey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[1]Resumo!$F$13</c:f>
              <c:numCache>
                <c:formatCode>General</c:formatCode>
                <c:ptCount val="1"/>
                <c:pt idx="0">
                  <c:v>30062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Defensas Metálicas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[1]Resumo!$H$28:$H$29</c:f>
              <c:numCache>
                <c:formatCode>General</c:formatCode>
                <c:ptCount val="2"/>
                <c:pt idx="0">
                  <c:v>77516</c:v>
                </c:pt>
                <c:pt idx="1">
                  <c:v>2995</c:v>
                </c:pt>
              </c:numCache>
            </c:numRef>
          </c:val>
        </c:ser>
        <c:ser>
          <c:idx val="1"/>
          <c:order val="1"/>
          <c:tx>
            <c:v>Barreira New Jersey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[1]Resumo!$F$13</c:f>
              <c:numCache>
                <c:formatCode>General</c:formatCode>
                <c:ptCount val="1"/>
                <c:pt idx="0">
                  <c:v>30062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Defensas em OAE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[1]Resumo!$J$28:$J$29</c:f>
              <c:numCache>
                <c:formatCode>General</c:formatCode>
                <c:ptCount val="2"/>
                <c:pt idx="0">
                  <c:v>17658</c:v>
                </c:pt>
                <c:pt idx="1">
                  <c:v>374</c:v>
                </c:pt>
              </c:numCache>
            </c:numRef>
          </c:val>
        </c:ser>
        <c:ser>
          <c:idx val="1"/>
          <c:order val="1"/>
          <c:tx>
            <c:v>Barreira New Jersey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[1]Resumo!$F$13</c:f>
              <c:numCache>
                <c:formatCode>General</c:formatCode>
                <c:ptCount val="1"/>
                <c:pt idx="0">
                  <c:v>30062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Telas anti-ofuscantes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Tela Anti-Ofuscante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[1]Resumo!$L$28:$L$29</c:f>
              <c:numCache>
                <c:formatCode>General</c:formatCode>
                <c:ptCount val="2"/>
                <c:pt idx="0">
                  <c:v>17111</c:v>
                </c:pt>
                <c:pt idx="1">
                  <c:v>1230</c:v>
                </c:pt>
              </c:numCache>
            </c:numRef>
          </c:val>
        </c:ser>
        <c:ser>
          <c:idx val="1"/>
          <c:order val="1"/>
          <c:tx>
            <c:v>Barreira New Jersey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[1]Resumo!$E$28:$E$29</c:f>
              <c:strCache>
                <c:ptCount val="2"/>
                <c:pt idx="0">
                  <c:v>Boas condições</c:v>
                </c:pt>
                <c:pt idx="1">
                  <c:v>Com defeito</c:v>
                </c:pt>
              </c:strCache>
            </c:strRef>
          </c:cat>
          <c:val>
            <c:numRef>
              <c:f>[1]Resumo!$F$13</c:f>
              <c:numCache>
                <c:formatCode>General</c:formatCode>
                <c:ptCount val="1"/>
                <c:pt idx="0">
                  <c:v>30062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80424</xdr:colOff>
      <xdr:row>0</xdr:row>
      <xdr:rowOff>68791</xdr:rowOff>
    </xdr:from>
    <xdr:to>
      <xdr:col>2</xdr:col>
      <xdr:colOff>382532</xdr:colOff>
      <xdr:row>4</xdr:row>
      <xdr:rowOff>3424</xdr:rowOff>
    </xdr:to>
    <xdr:pic>
      <xdr:nvPicPr>
        <xdr:cNvPr id="2" name="Imagem 1" descr="logoant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56674" y="68791"/>
          <a:ext cx="1074691" cy="52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381000</xdr:colOff>
      <xdr:row>0</xdr:row>
      <xdr:rowOff>116416</xdr:rowOff>
    </xdr:from>
    <xdr:to>
      <xdr:col>13</xdr:col>
      <xdr:colOff>641986</xdr:colOff>
      <xdr:row>3</xdr:row>
      <xdr:rowOff>85301</xdr:rowOff>
    </xdr:to>
    <xdr:sp macro="" textlink="">
      <xdr:nvSpPr>
        <xdr:cNvPr id="4" name="Caixa de texto 11"/>
        <xdr:cNvSpPr txBox="1">
          <a:spLocks noChangeArrowheads="1"/>
        </xdr:cNvSpPr>
      </xdr:nvSpPr>
      <xdr:spPr bwMode="auto">
        <a:xfrm>
          <a:off x="16499417" y="116416"/>
          <a:ext cx="1054736" cy="413385"/>
        </a:xfrm>
        <a:prstGeom prst="rect">
          <a:avLst/>
        </a:prstGeom>
        <a:solidFill>
          <a:srgbClr val="FFFFFF"/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Logo da</a:t>
          </a:r>
          <a:endParaRPr lang="pt-BR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 concessionária</a:t>
          </a:r>
          <a:endParaRPr lang="pt-BR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</xdr:colOff>
      <xdr:row>0</xdr:row>
      <xdr:rowOff>74082</xdr:rowOff>
    </xdr:from>
    <xdr:to>
      <xdr:col>2</xdr:col>
      <xdr:colOff>397358</xdr:colOff>
      <xdr:row>4</xdr:row>
      <xdr:rowOff>8715</xdr:rowOff>
    </xdr:to>
    <xdr:pic>
      <xdr:nvPicPr>
        <xdr:cNvPr id="3" name="Imagem 2" descr="logoant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92667" y="74082"/>
          <a:ext cx="1074691" cy="52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878417</xdr:colOff>
      <xdr:row>0</xdr:row>
      <xdr:rowOff>74083</xdr:rowOff>
    </xdr:from>
    <xdr:to>
      <xdr:col>20</xdr:col>
      <xdr:colOff>673737</xdr:colOff>
      <xdr:row>3</xdr:row>
      <xdr:rowOff>42968</xdr:rowOff>
    </xdr:to>
    <xdr:sp macro="" textlink="">
      <xdr:nvSpPr>
        <xdr:cNvPr id="4" name="Caixa de texto 11"/>
        <xdr:cNvSpPr txBox="1">
          <a:spLocks noChangeArrowheads="1"/>
        </xdr:cNvSpPr>
      </xdr:nvSpPr>
      <xdr:spPr bwMode="auto">
        <a:xfrm>
          <a:off x="22436667" y="74083"/>
          <a:ext cx="1351070" cy="413385"/>
        </a:xfrm>
        <a:prstGeom prst="rect">
          <a:avLst/>
        </a:prstGeom>
        <a:solidFill>
          <a:srgbClr val="FFFFFF"/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Logo da</a:t>
          </a:r>
          <a:endParaRPr lang="pt-BR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 concessionária</a:t>
          </a:r>
          <a:endParaRPr lang="pt-BR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</xdr:colOff>
      <xdr:row>0</xdr:row>
      <xdr:rowOff>74082</xdr:rowOff>
    </xdr:from>
    <xdr:to>
      <xdr:col>2</xdr:col>
      <xdr:colOff>397358</xdr:colOff>
      <xdr:row>4</xdr:row>
      <xdr:rowOff>8715</xdr:rowOff>
    </xdr:to>
    <xdr:pic>
      <xdr:nvPicPr>
        <xdr:cNvPr id="2" name="Imagem 1" descr="logoant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90550" y="74082"/>
          <a:ext cx="1073633" cy="544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169334</xdr:colOff>
      <xdr:row>0</xdr:row>
      <xdr:rowOff>74083</xdr:rowOff>
    </xdr:from>
    <xdr:to>
      <xdr:col>22</xdr:col>
      <xdr:colOff>800737</xdr:colOff>
      <xdr:row>3</xdr:row>
      <xdr:rowOff>42968</xdr:rowOff>
    </xdr:to>
    <xdr:sp macro="" textlink="">
      <xdr:nvSpPr>
        <xdr:cNvPr id="3" name="Caixa de texto 11"/>
        <xdr:cNvSpPr txBox="1">
          <a:spLocks noChangeArrowheads="1"/>
        </xdr:cNvSpPr>
      </xdr:nvSpPr>
      <xdr:spPr bwMode="auto">
        <a:xfrm>
          <a:off x="23198667" y="74083"/>
          <a:ext cx="1351070" cy="413385"/>
        </a:xfrm>
        <a:prstGeom prst="rect">
          <a:avLst/>
        </a:prstGeom>
        <a:solidFill>
          <a:srgbClr val="FFFFFF"/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Logo da</a:t>
          </a:r>
          <a:endParaRPr lang="pt-BR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 concessionária</a:t>
          </a:r>
          <a:endParaRPr lang="pt-BR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80424</xdr:colOff>
      <xdr:row>0</xdr:row>
      <xdr:rowOff>68791</xdr:rowOff>
    </xdr:from>
    <xdr:to>
      <xdr:col>2</xdr:col>
      <xdr:colOff>382532</xdr:colOff>
      <xdr:row>4</xdr:row>
      <xdr:rowOff>3424</xdr:rowOff>
    </xdr:to>
    <xdr:pic>
      <xdr:nvPicPr>
        <xdr:cNvPr id="2" name="Imagem 1" descr="logoant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56674" y="68791"/>
          <a:ext cx="1073633" cy="544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666749</xdr:colOff>
      <xdr:row>0</xdr:row>
      <xdr:rowOff>74082</xdr:rowOff>
    </xdr:from>
    <xdr:to>
      <xdr:col>13</xdr:col>
      <xdr:colOff>970069</xdr:colOff>
      <xdr:row>3</xdr:row>
      <xdr:rowOff>42967</xdr:rowOff>
    </xdr:to>
    <xdr:sp macro="" textlink="">
      <xdr:nvSpPr>
        <xdr:cNvPr id="3" name="Caixa de texto 11"/>
        <xdr:cNvSpPr txBox="1">
          <a:spLocks noChangeArrowheads="1"/>
        </xdr:cNvSpPr>
      </xdr:nvSpPr>
      <xdr:spPr bwMode="auto">
        <a:xfrm>
          <a:off x="8212666" y="74082"/>
          <a:ext cx="1351070" cy="413385"/>
        </a:xfrm>
        <a:prstGeom prst="rect">
          <a:avLst/>
        </a:prstGeom>
        <a:solidFill>
          <a:srgbClr val="FFFFFF"/>
        </a:solidFill>
        <a:ln w="6350">
          <a:solidFill>
            <a:schemeClr val="tx1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Logo da</a:t>
          </a:r>
          <a:endParaRPr lang="pt-BR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pt-BR" sz="1000">
              <a:effectLst/>
              <a:latin typeface="Calibri"/>
              <a:ea typeface="Calibri"/>
              <a:cs typeface="Times New Roman"/>
            </a:rPr>
            <a:t> concessionária</a:t>
          </a:r>
          <a:endParaRPr lang="pt-BR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</xdr:colOff>
      <xdr:row>24</xdr:row>
      <xdr:rowOff>4762</xdr:rowOff>
    </xdr:from>
    <xdr:to>
      <xdr:col>21</xdr:col>
      <xdr:colOff>209550</xdr:colOff>
      <xdr:row>56</xdr:row>
      <xdr:rowOff>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0</xdr:colOff>
      <xdr:row>17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10</xdr:col>
      <xdr:colOff>1</xdr:colOff>
      <xdr:row>17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5</xdr:col>
      <xdr:colOff>2</xdr:colOff>
      <xdr:row>32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17</xdr:row>
      <xdr:rowOff>0</xdr:rowOff>
    </xdr:from>
    <xdr:to>
      <xdr:col>10</xdr:col>
      <xdr:colOff>1</xdr:colOff>
      <xdr:row>32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ULLI~1.MOL/AppData/Local/Temp/$$_BD13/Lote%2006/Monitora&#231;ao%20de%20Elementos%20de%20Prote&#231;&#227;o%20e%20Seguran&#231;a/Resumo%20Condi&#231;&#227;o%20G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</sheetNames>
    <sheetDataSet>
      <sheetData sheetId="0">
        <row r="13">
          <cell r="F13">
            <v>30062</v>
          </cell>
        </row>
        <row r="28">
          <cell r="E28" t="str">
            <v>Boas condições</v>
          </cell>
          <cell r="F28">
            <v>318839</v>
          </cell>
          <cell r="H28">
            <v>77516</v>
          </cell>
          <cell r="J28">
            <v>17658</v>
          </cell>
          <cell r="L28">
            <v>17111</v>
          </cell>
        </row>
        <row r="29">
          <cell r="E29" t="str">
            <v>Com defeito</v>
          </cell>
          <cell r="F29">
            <v>27320</v>
          </cell>
          <cell r="H29">
            <v>2995</v>
          </cell>
          <cell r="J29">
            <v>374</v>
          </cell>
          <cell r="L29">
            <v>1230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57"/>
  <sheetViews>
    <sheetView view="pageBreakPreview" zoomScale="90" zoomScaleNormal="85" zoomScaleSheetLayoutView="90" workbookViewId="0">
      <pane ySplit="9" topLeftCell="A10" activePane="bottomLeft" state="frozen"/>
      <selection activeCell="V1" sqref="V1:AB1048576"/>
      <selection pane="bottomLeft" activeCell="M11" sqref="M11"/>
    </sheetView>
  </sheetViews>
  <sheetFormatPr defaultColWidth="9.140625" defaultRowHeight="19.5" customHeight="1" x14ac:dyDescent="0.2"/>
  <cols>
    <col min="1" max="1" width="7.140625" style="1" bestFit="1" customWidth="1"/>
    <col min="2" max="3" width="11.5703125" style="1" customWidth="1"/>
    <col min="4" max="5" width="10.85546875" style="3" customWidth="1"/>
    <col min="6" max="7" width="10.85546875" style="4" customWidth="1"/>
    <col min="8" max="8" width="14.5703125" style="4" customWidth="1"/>
    <col min="9" max="9" width="9.42578125" style="4" customWidth="1"/>
    <col min="10" max="11" width="13.7109375" style="4" customWidth="1"/>
    <col min="12" max="12" width="12.7109375" style="4" customWidth="1"/>
    <col min="13" max="13" width="16.28515625" style="4" bestFit="1" customWidth="1"/>
    <col min="14" max="14" width="12.7109375" style="4" customWidth="1"/>
    <col min="15" max="16384" width="9.140625" style="1"/>
  </cols>
  <sheetData>
    <row r="1" spans="1:14" ht="12" customHeight="1" x14ac:dyDescent="0.2">
      <c r="D1" s="2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 x14ac:dyDescent="0.2">
      <c r="D2" s="2"/>
      <c r="H2" s="68"/>
      <c r="I2" s="68"/>
      <c r="J2" s="68"/>
      <c r="K2" s="1"/>
      <c r="L2" s="1"/>
      <c r="M2" s="1"/>
      <c r="N2" s="1"/>
    </row>
    <row r="3" spans="1:14" ht="12" customHeight="1" x14ac:dyDescent="0.2">
      <c r="D3" s="2"/>
      <c r="F3" s="107" t="s">
        <v>223</v>
      </c>
      <c r="G3" s="104"/>
      <c r="H3" s="104"/>
      <c r="I3" s="108" t="s">
        <v>224</v>
      </c>
      <c r="J3" s="109"/>
      <c r="K3" s="110"/>
      <c r="L3" s="111"/>
      <c r="M3" s="1"/>
      <c r="N3" s="1"/>
    </row>
    <row r="4" spans="1:14" ht="12" customHeight="1" x14ac:dyDescent="0.2">
      <c r="D4" s="2"/>
      <c r="E4" s="2"/>
      <c r="F4" s="107" t="s">
        <v>225</v>
      </c>
      <c r="G4" s="104"/>
      <c r="H4" s="104"/>
      <c r="I4" s="115" t="s">
        <v>228</v>
      </c>
      <c r="J4" s="115"/>
      <c r="K4" s="115"/>
      <c r="L4" s="115"/>
      <c r="M4" s="1"/>
      <c r="N4" s="1"/>
    </row>
    <row r="5" spans="1:14" ht="13.5" customHeight="1" x14ac:dyDescent="0.2">
      <c r="F5" s="105" t="s">
        <v>226</v>
      </c>
      <c r="G5" s="105"/>
      <c r="H5" s="105"/>
      <c r="I5" s="105" t="s">
        <v>227</v>
      </c>
      <c r="J5" s="105"/>
      <c r="K5" s="106"/>
      <c r="L5" s="105"/>
    </row>
    <row r="6" spans="1:14" ht="15" customHeight="1" x14ac:dyDescent="0.25">
      <c r="B6" s="5"/>
      <c r="C6" s="5"/>
    </row>
    <row r="7" spans="1:14" ht="7.5" customHeight="1" thickBot="1" x14ac:dyDescent="0.25"/>
    <row r="8" spans="1:14" s="6" customFormat="1" ht="35.25" customHeight="1" thickBot="1" x14ac:dyDescent="0.25">
      <c r="B8" s="114" t="s">
        <v>46</v>
      </c>
      <c r="C8" s="114" t="s">
        <v>47</v>
      </c>
      <c r="D8" s="113" t="s">
        <v>48</v>
      </c>
      <c r="E8" s="113"/>
      <c r="F8" s="113"/>
      <c r="G8" s="113"/>
      <c r="H8" s="112" t="s">
        <v>53</v>
      </c>
      <c r="I8" s="112" t="s">
        <v>54</v>
      </c>
      <c r="J8" s="112" t="s">
        <v>60</v>
      </c>
      <c r="K8" s="112" t="s">
        <v>55</v>
      </c>
      <c r="L8" s="113" t="s">
        <v>59</v>
      </c>
      <c r="M8" s="113"/>
      <c r="N8" s="113"/>
    </row>
    <row r="9" spans="1:14" s="6" customFormat="1" ht="35.25" customHeight="1" thickBot="1" x14ac:dyDescent="0.25">
      <c r="B9" s="114"/>
      <c r="C9" s="114"/>
      <c r="D9" s="95" t="s">
        <v>49</v>
      </c>
      <c r="E9" s="96" t="s">
        <v>50</v>
      </c>
      <c r="F9" s="97" t="s">
        <v>51</v>
      </c>
      <c r="G9" s="97" t="s">
        <v>52</v>
      </c>
      <c r="H9" s="112"/>
      <c r="I9" s="112"/>
      <c r="J9" s="112"/>
      <c r="K9" s="112"/>
      <c r="L9" s="97" t="s">
        <v>56</v>
      </c>
      <c r="M9" s="97" t="s">
        <v>57</v>
      </c>
      <c r="N9" s="97" t="s">
        <v>58</v>
      </c>
    </row>
    <row r="10" spans="1:14" ht="19.5" customHeight="1" x14ac:dyDescent="0.2">
      <c r="A10" s="6"/>
      <c r="B10" s="26" t="s">
        <v>11</v>
      </c>
      <c r="C10" s="26" t="s">
        <v>10</v>
      </c>
      <c r="D10" s="27">
        <v>266</v>
      </c>
      <c r="E10" s="27">
        <v>0</v>
      </c>
      <c r="F10" s="28" t="s">
        <v>62</v>
      </c>
      <c r="G10" s="28" t="s">
        <v>4</v>
      </c>
      <c r="H10" s="10">
        <v>266</v>
      </c>
      <c r="I10" s="11">
        <v>0.8</v>
      </c>
      <c r="J10" s="11" t="s">
        <v>0</v>
      </c>
      <c r="K10" s="11" t="s">
        <v>1</v>
      </c>
      <c r="L10" s="29" t="s">
        <v>0</v>
      </c>
      <c r="M10" s="29" t="s">
        <v>0</v>
      </c>
      <c r="N10" s="29" t="s">
        <v>0</v>
      </c>
    </row>
    <row r="11" spans="1:14" ht="19.5" customHeight="1" x14ac:dyDescent="0.2">
      <c r="A11" s="6"/>
      <c r="B11" s="7" t="s">
        <v>12</v>
      </c>
      <c r="C11" s="7" t="s">
        <v>10</v>
      </c>
      <c r="D11" s="8">
        <v>478</v>
      </c>
      <c r="E11" s="8">
        <v>0</v>
      </c>
      <c r="F11" s="9" t="s">
        <v>62</v>
      </c>
      <c r="G11" s="9" t="s">
        <v>3</v>
      </c>
      <c r="H11" s="10">
        <v>478</v>
      </c>
      <c r="I11" s="11">
        <v>0.8</v>
      </c>
      <c r="J11" s="11" t="s">
        <v>5</v>
      </c>
      <c r="K11" s="11" t="s">
        <v>1</v>
      </c>
      <c r="L11" s="12" t="s">
        <v>0</v>
      </c>
      <c r="M11" s="12" t="s">
        <v>61</v>
      </c>
      <c r="N11" s="12" t="s">
        <v>61</v>
      </c>
    </row>
    <row r="12" spans="1:14" ht="19.5" customHeight="1" x14ac:dyDescent="0.2">
      <c r="A12" s="6"/>
      <c r="B12" s="7" t="s">
        <v>13</v>
      </c>
      <c r="C12" s="7" t="s">
        <v>10</v>
      </c>
      <c r="D12" s="8">
        <v>4800</v>
      </c>
      <c r="E12" s="8">
        <v>4650</v>
      </c>
      <c r="F12" s="9" t="s">
        <v>62</v>
      </c>
      <c r="G12" s="9" t="s">
        <v>4</v>
      </c>
      <c r="H12" s="10">
        <v>150</v>
      </c>
      <c r="I12" s="11">
        <v>0.8</v>
      </c>
      <c r="J12" s="11" t="s">
        <v>5</v>
      </c>
      <c r="K12" s="11" t="s">
        <v>1</v>
      </c>
      <c r="L12" s="12" t="s">
        <v>0</v>
      </c>
      <c r="M12" s="12" t="s">
        <v>0</v>
      </c>
      <c r="N12" s="12" t="s">
        <v>0</v>
      </c>
    </row>
    <row r="13" spans="1:14" ht="19.5" customHeight="1" x14ac:dyDescent="0.2">
      <c r="A13" s="6"/>
      <c r="B13" s="7" t="s">
        <v>14</v>
      </c>
      <c r="C13" s="7" t="s">
        <v>10</v>
      </c>
      <c r="D13" s="8">
        <v>5050</v>
      </c>
      <c r="E13" s="8">
        <v>5020</v>
      </c>
      <c r="F13" s="9" t="s">
        <v>62</v>
      </c>
      <c r="G13" s="9" t="s">
        <v>4</v>
      </c>
      <c r="H13" s="10">
        <v>30</v>
      </c>
      <c r="I13" s="11">
        <v>0.8</v>
      </c>
      <c r="J13" s="11" t="s">
        <v>5</v>
      </c>
      <c r="K13" s="11" t="s">
        <v>1</v>
      </c>
      <c r="L13" s="12" t="s">
        <v>0</v>
      </c>
      <c r="M13" s="12" t="s">
        <v>0</v>
      </c>
      <c r="N13" s="12" t="s">
        <v>0</v>
      </c>
    </row>
    <row r="14" spans="1:14" ht="19.5" customHeight="1" x14ac:dyDescent="0.2">
      <c r="A14" s="6"/>
      <c r="B14" s="7" t="s">
        <v>15</v>
      </c>
      <c r="C14" s="7" t="s">
        <v>10</v>
      </c>
      <c r="D14" s="8">
        <v>5700</v>
      </c>
      <c r="E14" s="8">
        <v>5600</v>
      </c>
      <c r="F14" s="9" t="s">
        <v>62</v>
      </c>
      <c r="G14" s="9" t="s">
        <v>4</v>
      </c>
      <c r="H14" s="10">
        <v>100</v>
      </c>
      <c r="I14" s="11">
        <v>0.8</v>
      </c>
      <c r="J14" s="11" t="s">
        <v>5</v>
      </c>
      <c r="K14" s="11" t="s">
        <v>1</v>
      </c>
      <c r="L14" s="12" t="s">
        <v>0</v>
      </c>
      <c r="M14" s="12" t="s">
        <v>0</v>
      </c>
      <c r="N14" s="12" t="s">
        <v>0</v>
      </c>
    </row>
    <row r="15" spans="1:14" ht="19.5" customHeight="1" x14ac:dyDescent="0.2">
      <c r="A15" s="6"/>
      <c r="B15" s="7" t="s">
        <v>16</v>
      </c>
      <c r="C15" s="7" t="s">
        <v>10</v>
      </c>
      <c r="D15" s="8">
        <v>6300</v>
      </c>
      <c r="E15" s="8">
        <v>6240</v>
      </c>
      <c r="F15" s="9" t="s">
        <v>62</v>
      </c>
      <c r="G15" s="9" t="s">
        <v>4</v>
      </c>
      <c r="H15" s="10">
        <v>60</v>
      </c>
      <c r="I15" s="11">
        <v>0.8</v>
      </c>
      <c r="J15" s="11" t="s">
        <v>5</v>
      </c>
      <c r="K15" s="11" t="s">
        <v>1</v>
      </c>
      <c r="L15" s="12" t="s">
        <v>0</v>
      </c>
      <c r="M15" s="12" t="s">
        <v>0</v>
      </c>
      <c r="N15" s="12" t="s">
        <v>0</v>
      </c>
    </row>
    <row r="16" spans="1:14" ht="19.5" customHeight="1" x14ac:dyDescent="0.2">
      <c r="A16" s="6"/>
      <c r="B16" s="7" t="s">
        <v>17</v>
      </c>
      <c r="C16" s="7" t="s">
        <v>10</v>
      </c>
      <c r="D16" s="8">
        <v>8300</v>
      </c>
      <c r="E16" s="8">
        <v>8230</v>
      </c>
      <c r="F16" s="9" t="s">
        <v>62</v>
      </c>
      <c r="G16" s="9" t="s">
        <v>4</v>
      </c>
      <c r="H16" s="10">
        <v>70</v>
      </c>
      <c r="I16" s="11">
        <v>0.8</v>
      </c>
      <c r="J16" s="11" t="s">
        <v>5</v>
      </c>
      <c r="K16" s="11" t="s">
        <v>1</v>
      </c>
      <c r="L16" s="12" t="s">
        <v>0</v>
      </c>
      <c r="M16" s="12" t="s">
        <v>0</v>
      </c>
      <c r="N16" s="12" t="s">
        <v>0</v>
      </c>
    </row>
    <row r="17" spans="1:14" ht="19.5" customHeight="1" x14ac:dyDescent="0.2">
      <c r="A17" s="6"/>
      <c r="B17" s="7" t="s">
        <v>18</v>
      </c>
      <c r="C17" s="7" t="s">
        <v>10</v>
      </c>
      <c r="D17" s="8">
        <v>9010</v>
      </c>
      <c r="E17" s="8">
        <v>8950</v>
      </c>
      <c r="F17" s="9" t="s">
        <v>62</v>
      </c>
      <c r="G17" s="9" t="s">
        <v>4</v>
      </c>
      <c r="H17" s="10">
        <v>60</v>
      </c>
      <c r="I17" s="11">
        <v>0.8</v>
      </c>
      <c r="J17" s="11" t="s">
        <v>5</v>
      </c>
      <c r="K17" s="11" t="s">
        <v>1</v>
      </c>
      <c r="L17" s="12" t="s">
        <v>0</v>
      </c>
      <c r="M17" s="12" t="s">
        <v>0</v>
      </c>
      <c r="N17" s="12" t="s">
        <v>0</v>
      </c>
    </row>
    <row r="18" spans="1:14" ht="19.5" customHeight="1" x14ac:dyDescent="0.2">
      <c r="A18" s="6"/>
      <c r="B18" s="7" t="s">
        <v>19</v>
      </c>
      <c r="C18" s="7" t="s">
        <v>10</v>
      </c>
      <c r="D18" s="8">
        <v>9500</v>
      </c>
      <c r="E18" s="8">
        <v>9400</v>
      </c>
      <c r="F18" s="9" t="s">
        <v>62</v>
      </c>
      <c r="G18" s="9" t="s">
        <v>4</v>
      </c>
      <c r="H18" s="10">
        <v>100</v>
      </c>
      <c r="I18" s="11">
        <v>0.8</v>
      </c>
      <c r="J18" s="11" t="s">
        <v>5</v>
      </c>
      <c r="K18" s="11" t="s">
        <v>1</v>
      </c>
      <c r="L18" s="12" t="s">
        <v>0</v>
      </c>
      <c r="M18" s="12" t="s">
        <v>0</v>
      </c>
      <c r="N18" s="12" t="s">
        <v>0</v>
      </c>
    </row>
    <row r="19" spans="1:14" ht="19.5" customHeight="1" x14ac:dyDescent="0.2">
      <c r="A19" s="6"/>
      <c r="B19" s="7" t="s">
        <v>20</v>
      </c>
      <c r="C19" s="7" t="s">
        <v>10</v>
      </c>
      <c r="D19" s="8">
        <v>11200</v>
      </c>
      <c r="E19" s="8">
        <v>11150</v>
      </c>
      <c r="F19" s="9" t="s">
        <v>62</v>
      </c>
      <c r="G19" s="9" t="s">
        <v>4</v>
      </c>
      <c r="H19" s="10">
        <v>50</v>
      </c>
      <c r="I19" s="11">
        <v>0.8</v>
      </c>
      <c r="J19" s="11" t="s">
        <v>5</v>
      </c>
      <c r="K19" s="11" t="s">
        <v>1</v>
      </c>
      <c r="L19" s="12" t="s">
        <v>0</v>
      </c>
      <c r="M19" s="12" t="s">
        <v>0</v>
      </c>
      <c r="N19" s="12" t="s">
        <v>0</v>
      </c>
    </row>
    <row r="20" spans="1:14" ht="19.5" customHeight="1" x14ac:dyDescent="0.2">
      <c r="A20" s="6"/>
      <c r="B20" s="7" t="s">
        <v>21</v>
      </c>
      <c r="C20" s="7" t="s">
        <v>10</v>
      </c>
      <c r="D20" s="8">
        <v>13800</v>
      </c>
      <c r="E20" s="8">
        <v>13730</v>
      </c>
      <c r="F20" s="9" t="s">
        <v>62</v>
      </c>
      <c r="G20" s="9" t="s">
        <v>4</v>
      </c>
      <c r="H20" s="10">
        <v>70</v>
      </c>
      <c r="I20" s="11">
        <v>0.8</v>
      </c>
      <c r="J20" s="11" t="s">
        <v>5</v>
      </c>
      <c r="K20" s="11" t="s">
        <v>1</v>
      </c>
      <c r="L20" s="12" t="s">
        <v>0</v>
      </c>
      <c r="M20" s="12" t="s">
        <v>0</v>
      </c>
      <c r="N20" s="12" t="s">
        <v>0</v>
      </c>
    </row>
    <row r="21" spans="1:14" ht="19.5" customHeight="1" x14ac:dyDescent="0.2">
      <c r="A21" s="6"/>
      <c r="B21" s="7" t="s">
        <v>22</v>
      </c>
      <c r="C21" s="7" t="s">
        <v>10</v>
      </c>
      <c r="D21" s="8">
        <v>14600</v>
      </c>
      <c r="E21" s="8">
        <v>14520</v>
      </c>
      <c r="F21" s="9" t="s">
        <v>62</v>
      </c>
      <c r="G21" s="9" t="s">
        <v>4</v>
      </c>
      <c r="H21" s="10">
        <v>80</v>
      </c>
      <c r="I21" s="11">
        <v>0.8</v>
      </c>
      <c r="J21" s="11" t="s">
        <v>5</v>
      </c>
      <c r="K21" s="11" t="s">
        <v>7</v>
      </c>
      <c r="L21" s="12" t="s">
        <v>0</v>
      </c>
      <c r="M21" s="12" t="s">
        <v>0</v>
      </c>
      <c r="N21" s="12" t="s">
        <v>0</v>
      </c>
    </row>
    <row r="22" spans="1:14" ht="19.5" customHeight="1" x14ac:dyDescent="0.2">
      <c r="A22" s="6"/>
      <c r="B22" s="7" t="s">
        <v>23</v>
      </c>
      <c r="C22" s="7" t="s">
        <v>10</v>
      </c>
      <c r="D22" s="8">
        <v>15300</v>
      </c>
      <c r="E22" s="8">
        <v>15200</v>
      </c>
      <c r="F22" s="9" t="s">
        <v>62</v>
      </c>
      <c r="G22" s="9" t="s">
        <v>4</v>
      </c>
      <c r="H22" s="10">
        <v>100</v>
      </c>
      <c r="I22" s="11">
        <v>0.8</v>
      </c>
      <c r="J22" s="11" t="s">
        <v>5</v>
      </c>
      <c r="K22" s="11" t="s">
        <v>1</v>
      </c>
      <c r="L22" s="12" t="s">
        <v>0</v>
      </c>
      <c r="M22" s="12" t="s">
        <v>0</v>
      </c>
      <c r="N22" s="12" t="s">
        <v>0</v>
      </c>
    </row>
    <row r="23" spans="1:14" ht="19.5" customHeight="1" x14ac:dyDescent="0.2">
      <c r="A23" s="6"/>
      <c r="B23" s="7" t="s">
        <v>24</v>
      </c>
      <c r="C23" s="7" t="s">
        <v>10</v>
      </c>
      <c r="D23" s="8">
        <v>15800</v>
      </c>
      <c r="E23" s="8">
        <v>15730</v>
      </c>
      <c r="F23" s="9" t="s">
        <v>62</v>
      </c>
      <c r="G23" s="9" t="s">
        <v>4</v>
      </c>
      <c r="H23" s="10">
        <v>70</v>
      </c>
      <c r="I23" s="11">
        <v>0.8</v>
      </c>
      <c r="J23" s="11" t="s">
        <v>5</v>
      </c>
      <c r="K23" s="11" t="s">
        <v>1</v>
      </c>
      <c r="L23" s="12" t="s">
        <v>0</v>
      </c>
      <c r="M23" s="12" t="s">
        <v>0</v>
      </c>
      <c r="N23" s="12" t="s">
        <v>0</v>
      </c>
    </row>
    <row r="24" spans="1:14" ht="19.5" customHeight="1" x14ac:dyDescent="0.2">
      <c r="A24" s="6"/>
      <c r="B24" s="7" t="s">
        <v>25</v>
      </c>
      <c r="C24" s="7" t="s">
        <v>10</v>
      </c>
      <c r="D24" s="8">
        <v>16300</v>
      </c>
      <c r="E24" s="8">
        <v>16100</v>
      </c>
      <c r="F24" s="9" t="s">
        <v>62</v>
      </c>
      <c r="G24" s="9" t="s">
        <v>4</v>
      </c>
      <c r="H24" s="10">
        <v>200</v>
      </c>
      <c r="I24" s="11">
        <v>0.8</v>
      </c>
      <c r="J24" s="11" t="s">
        <v>5</v>
      </c>
      <c r="K24" s="11" t="s">
        <v>1</v>
      </c>
      <c r="L24" s="12" t="s">
        <v>0</v>
      </c>
      <c r="M24" s="12" t="s">
        <v>0</v>
      </c>
      <c r="N24" s="12" t="s">
        <v>0</v>
      </c>
    </row>
    <row r="25" spans="1:14" ht="19.5" customHeight="1" x14ac:dyDescent="0.2">
      <c r="A25" s="6"/>
      <c r="B25" s="7" t="s">
        <v>26</v>
      </c>
      <c r="C25" s="7" t="s">
        <v>10</v>
      </c>
      <c r="D25" s="8">
        <v>18072</v>
      </c>
      <c r="E25" s="8">
        <v>0</v>
      </c>
      <c r="F25" s="9" t="s">
        <v>62</v>
      </c>
      <c r="G25" s="9" t="s">
        <v>3</v>
      </c>
      <c r="H25" s="10">
        <v>18072</v>
      </c>
      <c r="I25" s="11">
        <v>0.8</v>
      </c>
      <c r="J25" s="11" t="s">
        <v>5</v>
      </c>
      <c r="K25" s="11" t="s">
        <v>1</v>
      </c>
      <c r="L25" s="12" t="s">
        <v>0</v>
      </c>
      <c r="M25" s="12" t="s">
        <v>0</v>
      </c>
      <c r="N25" s="12" t="s">
        <v>0</v>
      </c>
    </row>
    <row r="26" spans="1:14" ht="19.5" customHeight="1" x14ac:dyDescent="0.2">
      <c r="A26" s="6"/>
      <c r="B26" s="7" t="s">
        <v>27</v>
      </c>
      <c r="C26" s="7" t="s">
        <v>10</v>
      </c>
      <c r="D26" s="8">
        <v>18196</v>
      </c>
      <c r="E26" s="8">
        <v>18030</v>
      </c>
      <c r="F26" s="9" t="s">
        <v>62</v>
      </c>
      <c r="G26" s="9" t="s">
        <v>4</v>
      </c>
      <c r="H26" s="10">
        <v>24</v>
      </c>
      <c r="I26" s="11">
        <v>0.8</v>
      </c>
      <c r="J26" s="11" t="s">
        <v>6</v>
      </c>
      <c r="K26" s="11" t="s">
        <v>1</v>
      </c>
      <c r="L26" s="12" t="s">
        <v>0</v>
      </c>
      <c r="M26" s="12" t="s">
        <v>0</v>
      </c>
      <c r="N26" s="12" t="s">
        <v>0</v>
      </c>
    </row>
    <row r="27" spans="1:14" ht="19.5" customHeight="1" x14ac:dyDescent="0.2">
      <c r="A27" s="6"/>
      <c r="B27" s="7" t="s">
        <v>28</v>
      </c>
      <c r="C27" s="7" t="s">
        <v>10</v>
      </c>
      <c r="D27" s="8">
        <v>18600</v>
      </c>
      <c r="E27" s="8">
        <v>18072</v>
      </c>
      <c r="F27" s="9" t="s">
        <v>62</v>
      </c>
      <c r="G27" s="9" t="s">
        <v>3</v>
      </c>
      <c r="H27" s="10">
        <v>504</v>
      </c>
      <c r="I27" s="11">
        <v>0.8</v>
      </c>
      <c r="J27" s="11" t="s">
        <v>5</v>
      </c>
      <c r="K27" s="11" t="s">
        <v>1</v>
      </c>
      <c r="L27" s="12" t="s">
        <v>0</v>
      </c>
      <c r="M27" s="12" t="s">
        <v>0</v>
      </c>
      <c r="N27" s="12" t="s">
        <v>0</v>
      </c>
    </row>
    <row r="28" spans="1:14" ht="19.5" customHeight="1" x14ac:dyDescent="0.2">
      <c r="A28" s="6"/>
      <c r="B28" s="7" t="s">
        <v>29</v>
      </c>
      <c r="C28" s="7" t="s">
        <v>10</v>
      </c>
      <c r="D28" s="8">
        <v>0</v>
      </c>
      <c r="E28" s="8">
        <v>18828</v>
      </c>
      <c r="F28" s="9" t="s">
        <v>9</v>
      </c>
      <c r="G28" s="9" t="s">
        <v>3</v>
      </c>
      <c r="H28" s="10">
        <v>18828</v>
      </c>
      <c r="I28" s="11">
        <v>0.8</v>
      </c>
      <c r="J28" s="11" t="s">
        <v>5</v>
      </c>
      <c r="K28" s="11" t="s">
        <v>1</v>
      </c>
      <c r="L28" s="12" t="s">
        <v>0</v>
      </c>
      <c r="M28" s="12" t="s">
        <v>0</v>
      </c>
      <c r="N28" s="12" t="s">
        <v>0</v>
      </c>
    </row>
    <row r="29" spans="1:14" ht="19.5" customHeight="1" x14ac:dyDescent="0.2">
      <c r="A29" s="6"/>
      <c r="B29" s="7" t="s">
        <v>30</v>
      </c>
      <c r="C29" s="7" t="s">
        <v>10</v>
      </c>
      <c r="D29" s="8">
        <v>723</v>
      </c>
      <c r="E29" s="8">
        <v>992</v>
      </c>
      <c r="F29" s="9" t="s">
        <v>9</v>
      </c>
      <c r="G29" s="9" t="s">
        <v>4</v>
      </c>
      <c r="H29" s="10">
        <v>269</v>
      </c>
      <c r="I29" s="11">
        <v>0.8</v>
      </c>
      <c r="J29" s="11" t="s">
        <v>5</v>
      </c>
      <c r="K29" s="11" t="s">
        <v>1</v>
      </c>
      <c r="L29" s="12" t="s">
        <v>0</v>
      </c>
      <c r="M29" s="12" t="s">
        <v>0</v>
      </c>
      <c r="N29" s="12" t="s">
        <v>0</v>
      </c>
    </row>
    <row r="30" spans="1:14" ht="19.5" customHeight="1" x14ac:dyDescent="0.2">
      <c r="A30" s="6"/>
      <c r="B30" s="7" t="s">
        <v>31</v>
      </c>
      <c r="C30" s="7" t="s">
        <v>10</v>
      </c>
      <c r="D30" s="8">
        <v>4121</v>
      </c>
      <c r="E30" s="8">
        <v>4157</v>
      </c>
      <c r="F30" s="9" t="s">
        <v>9</v>
      </c>
      <c r="G30" s="9" t="s">
        <v>4</v>
      </c>
      <c r="H30" s="10">
        <v>36</v>
      </c>
      <c r="I30" s="11">
        <v>0.8</v>
      </c>
      <c r="J30" s="11" t="s">
        <v>5</v>
      </c>
      <c r="K30" s="11" t="s">
        <v>1</v>
      </c>
      <c r="L30" s="12" t="s">
        <v>0</v>
      </c>
      <c r="M30" s="12" t="s">
        <v>0</v>
      </c>
      <c r="N30" s="12" t="s">
        <v>0</v>
      </c>
    </row>
    <row r="31" spans="1:14" ht="19.5" customHeight="1" x14ac:dyDescent="0.2">
      <c r="A31" s="6"/>
      <c r="B31" s="7" t="s">
        <v>32</v>
      </c>
      <c r="C31" s="7" t="s">
        <v>10</v>
      </c>
      <c r="D31" s="8">
        <v>4418</v>
      </c>
      <c r="E31" s="8">
        <v>4610</v>
      </c>
      <c r="F31" s="9" t="s">
        <v>9</v>
      </c>
      <c r="G31" s="9" t="s">
        <v>4</v>
      </c>
      <c r="H31" s="10">
        <v>192</v>
      </c>
      <c r="I31" s="11">
        <v>0.8</v>
      </c>
      <c r="J31" s="11" t="s">
        <v>5</v>
      </c>
      <c r="K31" s="11" t="s">
        <v>1</v>
      </c>
      <c r="L31" s="12" t="s">
        <v>0</v>
      </c>
      <c r="M31" s="12" t="s">
        <v>0</v>
      </c>
      <c r="N31" s="12" t="s">
        <v>0</v>
      </c>
    </row>
    <row r="32" spans="1:14" ht="19.5" customHeight="1" x14ac:dyDescent="0.2">
      <c r="A32" s="6"/>
      <c r="B32" s="7" t="s">
        <v>33</v>
      </c>
      <c r="C32" s="7" t="s">
        <v>10</v>
      </c>
      <c r="D32" s="8">
        <v>5442</v>
      </c>
      <c r="E32" s="8">
        <v>5630</v>
      </c>
      <c r="F32" s="9" t="s">
        <v>9</v>
      </c>
      <c r="G32" s="9" t="s">
        <v>4</v>
      </c>
      <c r="H32" s="10">
        <v>188</v>
      </c>
      <c r="I32" s="11">
        <v>0.8</v>
      </c>
      <c r="J32" s="11" t="s">
        <v>5</v>
      </c>
      <c r="K32" s="11" t="s">
        <v>7</v>
      </c>
      <c r="L32" s="12" t="s">
        <v>0</v>
      </c>
      <c r="M32" s="12" t="s">
        <v>0</v>
      </c>
      <c r="N32" s="12" t="s">
        <v>0</v>
      </c>
    </row>
    <row r="33" spans="1:14" ht="19.5" customHeight="1" x14ac:dyDescent="0.2">
      <c r="A33" s="6"/>
      <c r="B33" s="7" t="s">
        <v>34</v>
      </c>
      <c r="C33" s="7" t="s">
        <v>10</v>
      </c>
      <c r="D33" s="8">
        <v>6582</v>
      </c>
      <c r="E33" s="8">
        <v>6602</v>
      </c>
      <c r="F33" s="9" t="s">
        <v>9</v>
      </c>
      <c r="G33" s="9" t="s">
        <v>4</v>
      </c>
      <c r="H33" s="10">
        <v>20</v>
      </c>
      <c r="I33" s="11">
        <v>0.8</v>
      </c>
      <c r="J33" s="11" t="s">
        <v>0</v>
      </c>
      <c r="K33" s="11" t="s">
        <v>1</v>
      </c>
      <c r="L33" s="12" t="s">
        <v>0</v>
      </c>
      <c r="M33" s="12" t="s">
        <v>0</v>
      </c>
      <c r="N33" s="12" t="s">
        <v>0</v>
      </c>
    </row>
    <row r="34" spans="1:14" ht="19.5" customHeight="1" x14ac:dyDescent="0.2">
      <c r="A34" s="6"/>
      <c r="B34" s="7" t="s">
        <v>35</v>
      </c>
      <c r="C34" s="7" t="s">
        <v>10</v>
      </c>
      <c r="D34" s="8">
        <v>7413</v>
      </c>
      <c r="E34" s="8">
        <v>7436</v>
      </c>
      <c r="F34" s="9" t="s">
        <v>9</v>
      </c>
      <c r="G34" s="9" t="s">
        <v>4</v>
      </c>
      <c r="H34" s="10">
        <v>23</v>
      </c>
      <c r="I34" s="11">
        <v>0.8</v>
      </c>
      <c r="J34" s="11" t="s">
        <v>0</v>
      </c>
      <c r="K34" s="11" t="s">
        <v>1</v>
      </c>
      <c r="L34" s="12" t="s">
        <v>0</v>
      </c>
      <c r="M34" s="12" t="s">
        <v>0</v>
      </c>
      <c r="N34" s="12" t="s">
        <v>0</v>
      </c>
    </row>
    <row r="35" spans="1:14" ht="19.5" customHeight="1" x14ac:dyDescent="0.2">
      <c r="A35" s="6"/>
      <c r="B35" s="7" t="s">
        <v>36</v>
      </c>
      <c r="C35" s="7" t="s">
        <v>10</v>
      </c>
      <c r="D35" s="8">
        <v>9000</v>
      </c>
      <c r="E35" s="8">
        <v>9079</v>
      </c>
      <c r="F35" s="9" t="s">
        <v>9</v>
      </c>
      <c r="G35" s="9" t="s">
        <v>4</v>
      </c>
      <c r="H35" s="10">
        <v>79</v>
      </c>
      <c r="I35" s="11">
        <v>0.8</v>
      </c>
      <c r="J35" s="11" t="s">
        <v>5</v>
      </c>
      <c r="K35" s="11" t="s">
        <v>1</v>
      </c>
      <c r="L35" s="12" t="s">
        <v>0</v>
      </c>
      <c r="M35" s="12" t="s">
        <v>0</v>
      </c>
      <c r="N35" s="12" t="s">
        <v>0</v>
      </c>
    </row>
    <row r="36" spans="1:14" ht="19.5" customHeight="1" x14ac:dyDescent="0.2">
      <c r="A36" s="6"/>
      <c r="B36" s="7" t="s">
        <v>37</v>
      </c>
      <c r="C36" s="7" t="s">
        <v>10</v>
      </c>
      <c r="D36" s="8">
        <v>9359</v>
      </c>
      <c r="E36" s="8">
        <v>9531</v>
      </c>
      <c r="F36" s="9" t="s">
        <v>9</v>
      </c>
      <c r="G36" s="9" t="s">
        <v>4</v>
      </c>
      <c r="H36" s="10">
        <v>172</v>
      </c>
      <c r="I36" s="11">
        <v>0.8</v>
      </c>
      <c r="J36" s="11" t="s">
        <v>0</v>
      </c>
      <c r="K36" s="11" t="s">
        <v>1</v>
      </c>
      <c r="L36" s="12" t="s">
        <v>0</v>
      </c>
      <c r="M36" s="12" t="s">
        <v>0</v>
      </c>
      <c r="N36" s="12" t="s">
        <v>0</v>
      </c>
    </row>
    <row r="37" spans="1:14" ht="19.5" customHeight="1" x14ac:dyDescent="0.2">
      <c r="A37" s="6"/>
      <c r="B37" s="7" t="s">
        <v>38</v>
      </c>
      <c r="C37" s="7" t="s">
        <v>10</v>
      </c>
      <c r="D37" s="8">
        <v>10043</v>
      </c>
      <c r="E37" s="8">
        <v>10079</v>
      </c>
      <c r="F37" s="9" t="s">
        <v>9</v>
      </c>
      <c r="G37" s="9" t="s">
        <v>4</v>
      </c>
      <c r="H37" s="10">
        <v>36</v>
      </c>
      <c r="I37" s="11">
        <v>0.8</v>
      </c>
      <c r="J37" s="11" t="s">
        <v>0</v>
      </c>
      <c r="K37" s="11" t="s">
        <v>1</v>
      </c>
      <c r="L37" s="12" t="s">
        <v>0</v>
      </c>
      <c r="M37" s="12" t="s">
        <v>61</v>
      </c>
      <c r="N37" s="12" t="s">
        <v>0</v>
      </c>
    </row>
    <row r="38" spans="1:14" ht="19.5" customHeight="1" x14ac:dyDescent="0.2">
      <c r="A38" s="6"/>
      <c r="B38" s="7" t="s">
        <v>39</v>
      </c>
      <c r="C38" s="7" t="s">
        <v>10</v>
      </c>
      <c r="D38" s="8">
        <v>11345</v>
      </c>
      <c r="E38" s="8">
        <v>11627</v>
      </c>
      <c r="F38" s="9" t="s">
        <v>9</v>
      </c>
      <c r="G38" s="9" t="s">
        <v>4</v>
      </c>
      <c r="H38" s="10">
        <v>282</v>
      </c>
      <c r="I38" s="11">
        <v>0.8</v>
      </c>
      <c r="J38" s="11" t="s">
        <v>5</v>
      </c>
      <c r="K38" s="11" t="s">
        <v>1</v>
      </c>
      <c r="L38" s="12" t="s">
        <v>0</v>
      </c>
      <c r="M38" s="12" t="s">
        <v>0</v>
      </c>
      <c r="N38" s="12" t="s">
        <v>0</v>
      </c>
    </row>
    <row r="39" spans="1:14" ht="19.5" customHeight="1" x14ac:dyDescent="0.2">
      <c r="A39" s="6"/>
      <c r="B39" s="7" t="s">
        <v>40</v>
      </c>
      <c r="C39" s="7" t="s">
        <v>10</v>
      </c>
      <c r="D39" s="8">
        <v>11828</v>
      </c>
      <c r="E39" s="8">
        <v>12228</v>
      </c>
      <c r="F39" s="9" t="s">
        <v>9</v>
      </c>
      <c r="G39" s="9" t="s">
        <v>4</v>
      </c>
      <c r="H39" s="10">
        <v>400</v>
      </c>
      <c r="I39" s="11">
        <v>0.8</v>
      </c>
      <c r="J39" s="11" t="s">
        <v>5</v>
      </c>
      <c r="K39" s="11" t="s">
        <v>1</v>
      </c>
      <c r="L39" s="12" t="s">
        <v>0</v>
      </c>
      <c r="M39" s="12" t="s">
        <v>0</v>
      </c>
      <c r="N39" s="12" t="s">
        <v>0</v>
      </c>
    </row>
    <row r="40" spans="1:14" ht="19.5" customHeight="1" x14ac:dyDescent="0.2">
      <c r="A40" s="6"/>
      <c r="B40" s="7" t="s">
        <v>41</v>
      </c>
      <c r="C40" s="7" t="s">
        <v>10</v>
      </c>
      <c r="D40" s="8">
        <v>12828</v>
      </c>
      <c r="E40" s="8">
        <v>13551</v>
      </c>
      <c r="F40" s="9" t="s">
        <v>9</v>
      </c>
      <c r="G40" s="9" t="s">
        <v>4</v>
      </c>
      <c r="H40" s="10">
        <v>723</v>
      </c>
      <c r="I40" s="11">
        <v>0.8</v>
      </c>
      <c r="J40" s="11" t="s">
        <v>5</v>
      </c>
      <c r="K40" s="11" t="s">
        <v>1</v>
      </c>
      <c r="L40" s="12" t="s">
        <v>0</v>
      </c>
      <c r="M40" s="12" t="s">
        <v>0</v>
      </c>
      <c r="N40" s="12" t="s">
        <v>0</v>
      </c>
    </row>
    <row r="41" spans="1:14" ht="19.5" customHeight="1" x14ac:dyDescent="0.2">
      <c r="A41" s="6"/>
      <c r="B41" s="7" t="s">
        <v>42</v>
      </c>
      <c r="C41" s="7" t="s">
        <v>10</v>
      </c>
      <c r="D41" s="8">
        <v>15032</v>
      </c>
      <c r="E41" s="8">
        <v>15119</v>
      </c>
      <c r="F41" s="9" t="s">
        <v>9</v>
      </c>
      <c r="G41" s="9" t="s">
        <v>4</v>
      </c>
      <c r="H41" s="10">
        <v>87</v>
      </c>
      <c r="I41" s="11">
        <v>0.8</v>
      </c>
      <c r="J41" s="11" t="s">
        <v>5</v>
      </c>
      <c r="K41" s="11" t="s">
        <v>1</v>
      </c>
      <c r="L41" s="12" t="s">
        <v>0</v>
      </c>
      <c r="M41" s="12" t="s">
        <v>0</v>
      </c>
      <c r="N41" s="12" t="s">
        <v>0</v>
      </c>
    </row>
    <row r="42" spans="1:14" ht="19.5" customHeight="1" x14ac:dyDescent="0.2">
      <c r="A42" s="6"/>
      <c r="B42" s="7" t="s">
        <v>43</v>
      </c>
      <c r="C42" s="7" t="s">
        <v>10</v>
      </c>
      <c r="D42" s="8">
        <v>15514</v>
      </c>
      <c r="E42" s="8">
        <v>15587</v>
      </c>
      <c r="F42" s="9" t="s">
        <v>9</v>
      </c>
      <c r="G42" s="9" t="s">
        <v>4</v>
      </c>
      <c r="H42" s="10">
        <v>73</v>
      </c>
      <c r="I42" s="11">
        <v>0.8</v>
      </c>
      <c r="J42" s="11" t="s">
        <v>5</v>
      </c>
      <c r="K42" s="11" t="s">
        <v>1</v>
      </c>
      <c r="L42" s="12" t="s">
        <v>0</v>
      </c>
      <c r="M42" s="12" t="s">
        <v>0</v>
      </c>
      <c r="N42" s="12" t="s">
        <v>0</v>
      </c>
    </row>
    <row r="43" spans="1:14" ht="19.5" customHeight="1" x14ac:dyDescent="0.2">
      <c r="A43" s="6"/>
      <c r="B43" s="7" t="s">
        <v>44</v>
      </c>
      <c r="C43" s="7" t="s">
        <v>10</v>
      </c>
      <c r="D43" s="8">
        <v>15980</v>
      </c>
      <c r="E43" s="8">
        <v>16080</v>
      </c>
      <c r="F43" s="9" t="s">
        <v>9</v>
      </c>
      <c r="G43" s="9" t="s">
        <v>4</v>
      </c>
      <c r="H43" s="10">
        <v>100</v>
      </c>
      <c r="I43" s="11">
        <v>0.8</v>
      </c>
      <c r="J43" s="11" t="s">
        <v>5</v>
      </c>
      <c r="K43" s="11" t="s">
        <v>1</v>
      </c>
      <c r="L43" s="12" t="s">
        <v>0</v>
      </c>
      <c r="M43" s="12" t="s">
        <v>0</v>
      </c>
      <c r="N43" s="12" t="s">
        <v>0</v>
      </c>
    </row>
    <row r="44" spans="1:14" ht="19.5" customHeight="1" x14ac:dyDescent="0.2">
      <c r="A44" s="6"/>
      <c r="B44" s="7" t="s">
        <v>45</v>
      </c>
      <c r="C44" s="7" t="s">
        <v>10</v>
      </c>
      <c r="D44" s="8">
        <v>17624</v>
      </c>
      <c r="E44" s="8">
        <v>17738</v>
      </c>
      <c r="F44" s="9" t="s">
        <v>9</v>
      </c>
      <c r="G44" s="9" t="s">
        <v>4</v>
      </c>
      <c r="H44" s="10">
        <v>114</v>
      </c>
      <c r="I44" s="11">
        <v>0.8</v>
      </c>
      <c r="J44" s="11" t="s">
        <v>5</v>
      </c>
      <c r="K44" s="11" t="s">
        <v>7</v>
      </c>
      <c r="L44" s="12" t="s">
        <v>0</v>
      </c>
      <c r="M44" s="12" t="s">
        <v>0</v>
      </c>
      <c r="N44" s="12" t="s">
        <v>0</v>
      </c>
    </row>
    <row r="45" spans="1:14" ht="19.5" customHeight="1" x14ac:dyDescent="0.2">
      <c r="A45" s="6"/>
      <c r="B45" s="7"/>
      <c r="C45" s="7"/>
      <c r="D45" s="8"/>
      <c r="E45" s="8"/>
      <c r="F45" s="9"/>
      <c r="G45" s="9"/>
      <c r="H45" s="10"/>
      <c r="I45" s="11"/>
      <c r="J45" s="11"/>
      <c r="K45" s="11"/>
      <c r="L45" s="12"/>
      <c r="M45" s="12"/>
      <c r="N45" s="12"/>
    </row>
    <row r="46" spans="1:14" s="13" customFormat="1" ht="19.5" customHeight="1" x14ac:dyDescent="0.2">
      <c r="B46" s="30"/>
      <c r="C46" s="31"/>
      <c r="D46" s="32"/>
      <c r="E46" s="32"/>
      <c r="F46" s="33"/>
      <c r="G46" s="36" t="s">
        <v>2</v>
      </c>
      <c r="H46" s="37">
        <f>SUM(H10:H45)</f>
        <v>42106</v>
      </c>
      <c r="I46" s="32"/>
      <c r="J46" s="34"/>
      <c r="K46" s="34"/>
      <c r="L46" s="34"/>
      <c r="M46" s="35"/>
      <c r="N46" s="31"/>
    </row>
    <row r="47" spans="1:14" s="13" customFormat="1" ht="11.25" customHeight="1" x14ac:dyDescent="0.2">
      <c r="B47" s="14"/>
      <c r="C47" s="14"/>
      <c r="D47" s="15"/>
      <c r="E47" s="15"/>
      <c r="F47" s="15"/>
      <c r="G47" s="15"/>
      <c r="H47" s="15"/>
      <c r="I47" s="15"/>
      <c r="J47" s="15"/>
      <c r="K47" s="15"/>
      <c r="L47" s="15"/>
      <c r="N47" s="15"/>
    </row>
    <row r="48" spans="1:14" s="13" customFormat="1" ht="19.5" customHeight="1" x14ac:dyDescent="0.2">
      <c r="B48" s="16"/>
      <c r="C48" s="17"/>
      <c r="D48" s="18"/>
      <c r="E48" s="18"/>
      <c r="F48" s="18"/>
      <c r="G48" s="15"/>
      <c r="H48" s="15"/>
      <c r="I48" s="15"/>
      <c r="J48" s="15"/>
      <c r="K48" s="15"/>
      <c r="L48" s="15"/>
      <c r="N48" s="15"/>
    </row>
    <row r="49" spans="2:14" s="22" customFormat="1" ht="11.25" customHeight="1" x14ac:dyDescent="0.2">
      <c r="B49" s="19"/>
      <c r="C49" s="17"/>
      <c r="D49" s="20"/>
      <c r="E49" s="20"/>
      <c r="F49" s="20"/>
      <c r="G49" s="21"/>
      <c r="H49" s="21"/>
      <c r="I49" s="21"/>
      <c r="J49" s="21"/>
      <c r="K49" s="21"/>
      <c r="L49" s="21"/>
      <c r="N49" s="21"/>
    </row>
    <row r="50" spans="2:14" s="22" customFormat="1" ht="19.5" customHeight="1" x14ac:dyDescent="0.2">
      <c r="B50" s="23"/>
      <c r="C50" s="23"/>
      <c r="D50" s="20"/>
      <c r="E50" s="20"/>
      <c r="F50" s="20"/>
      <c r="G50" s="21"/>
      <c r="H50" s="21"/>
      <c r="I50" s="21"/>
      <c r="J50" s="21"/>
      <c r="K50" s="21"/>
      <c r="L50" s="21"/>
      <c r="N50" s="21"/>
    </row>
    <row r="51" spans="2:14" s="22" customFormat="1" ht="11.25" customHeight="1" x14ac:dyDescent="0.2">
      <c r="B51" s="19"/>
      <c r="C51" s="17"/>
      <c r="D51" s="20"/>
      <c r="E51" s="20"/>
      <c r="F51" s="20"/>
      <c r="G51" s="21"/>
      <c r="H51" s="21"/>
      <c r="I51" s="21"/>
      <c r="J51" s="21"/>
      <c r="K51" s="21"/>
      <c r="L51" s="21"/>
      <c r="N51" s="21"/>
    </row>
    <row r="52" spans="2:14" s="22" customFormat="1" ht="19.5" customHeight="1" x14ac:dyDescent="0.2">
      <c r="B52" s="23"/>
      <c r="C52" s="23"/>
      <c r="D52" s="20"/>
      <c r="E52" s="20"/>
      <c r="F52" s="20"/>
      <c r="G52" s="21"/>
      <c r="H52" s="21"/>
      <c r="I52" s="21"/>
      <c r="J52" s="21"/>
      <c r="K52" s="21"/>
      <c r="L52" s="21"/>
      <c r="N52" s="21"/>
    </row>
    <row r="557" spans="2:2" ht="19.5" customHeight="1" x14ac:dyDescent="0.2">
      <c r="B557" s="25" t="s">
        <v>8</v>
      </c>
    </row>
  </sheetData>
  <sortState ref="A10:DM45">
    <sortCondition ref="F10:F45"/>
    <sortCondition ref="D10:D45"/>
  </sortState>
  <mergeCells count="9">
    <mergeCell ref="I4:L4"/>
    <mergeCell ref="J8:J9"/>
    <mergeCell ref="K8:K9"/>
    <mergeCell ref="L8:N8"/>
    <mergeCell ref="B8:B9"/>
    <mergeCell ref="C8:C9"/>
    <mergeCell ref="H8:H9"/>
    <mergeCell ref="I8:I9"/>
    <mergeCell ref="D8:G8"/>
  </mergeCells>
  <conditionalFormatting sqref="L10:N31 L45:N45">
    <cfRule type="cellIs" dxfId="54" priority="3" operator="equal">
      <formula>3</formula>
    </cfRule>
    <cfRule type="cellIs" dxfId="53" priority="4" operator="equal">
      <formula>2</formula>
    </cfRule>
  </conditionalFormatting>
  <conditionalFormatting sqref="L32:N44">
    <cfRule type="cellIs" dxfId="52" priority="1" operator="equal">
      <formula>3</formula>
    </cfRule>
    <cfRule type="cellIs" dxfId="51" priority="2" operator="equal">
      <formula>2</formula>
    </cfRule>
  </conditionalFormatting>
  <printOptions horizontalCentered="1"/>
  <pageMargins left="0.27559055118110237" right="0.27559055118110237" top="0.59055118110236227" bottom="0.59055118110236227" header="1.0236220472440944" footer="0.31496062992125984"/>
  <pageSetup paperSize="9" scale="89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view="pageBreakPreview" zoomScale="90" zoomScaleNormal="100" zoomScaleSheetLayoutView="90" workbookViewId="0">
      <selection activeCell="H3" sqref="H3:N5"/>
    </sheetView>
  </sheetViews>
  <sheetFormatPr defaultColWidth="9.140625" defaultRowHeight="19.5" customHeight="1" x14ac:dyDescent="0.2"/>
  <cols>
    <col min="1" max="1" width="7.42578125" style="1" bestFit="1" customWidth="1"/>
    <col min="2" max="3" width="11.5703125" style="1" customWidth="1"/>
    <col min="4" max="7" width="10.85546875" style="4" customWidth="1"/>
    <col min="8" max="8" width="14.5703125" style="4" customWidth="1"/>
    <col min="9" max="9" width="11" style="4" customWidth="1"/>
    <col min="10" max="10" width="11" style="58" customWidth="1"/>
    <col min="11" max="13" width="13.7109375" style="4" customWidth="1"/>
    <col min="14" max="15" width="12.7109375" style="4" customWidth="1"/>
    <col min="16" max="16" width="16.28515625" style="4" bestFit="1" customWidth="1"/>
    <col min="17" max="17" width="13.5703125" style="4" customWidth="1"/>
    <col min="18" max="18" width="10.85546875" style="39" customWidth="1"/>
    <col min="19" max="19" width="13.5703125" style="39" customWidth="1"/>
    <col min="20" max="20" width="9.7109375" style="39" customWidth="1"/>
    <col min="21" max="21" width="11.42578125" style="39" bestFit="1" customWidth="1"/>
    <col min="22" max="16384" width="9.140625" style="1"/>
  </cols>
  <sheetData>
    <row r="1" spans="2:21" ht="12" customHeight="1" x14ac:dyDescent="0.2">
      <c r="D1" s="1"/>
      <c r="E1" s="1"/>
      <c r="F1" s="1"/>
      <c r="G1" s="1"/>
      <c r="H1" s="1"/>
      <c r="J1" s="38"/>
      <c r="K1" s="1"/>
      <c r="L1" s="1"/>
      <c r="M1" s="1"/>
      <c r="N1" s="1"/>
      <c r="O1" s="1"/>
      <c r="P1" s="1"/>
      <c r="Q1" s="1"/>
    </row>
    <row r="2" spans="2:21" ht="12" customHeight="1" x14ac:dyDescent="0.2">
      <c r="D2" s="1"/>
      <c r="I2" s="117"/>
      <c r="J2" s="117"/>
      <c r="K2" s="38"/>
      <c r="L2" s="38"/>
      <c r="Q2" s="1"/>
    </row>
    <row r="3" spans="2:21" ht="12" customHeight="1" x14ac:dyDescent="0.2">
      <c r="D3" s="1"/>
      <c r="H3" s="107" t="s">
        <v>223</v>
      </c>
      <c r="I3" s="104"/>
      <c r="J3" s="104"/>
      <c r="K3" s="108" t="s">
        <v>224</v>
      </c>
      <c r="L3" s="109"/>
      <c r="M3" s="110"/>
      <c r="N3" s="111"/>
      <c r="Q3" s="1"/>
    </row>
    <row r="4" spans="2:21" ht="12" customHeight="1" x14ac:dyDescent="0.2">
      <c r="D4" s="1"/>
      <c r="E4" s="1"/>
      <c r="F4" s="1"/>
      <c r="G4" s="1"/>
      <c r="H4" s="107" t="s">
        <v>225</v>
      </c>
      <c r="I4" s="104"/>
      <c r="J4" s="104"/>
      <c r="K4" s="115" t="s">
        <v>229</v>
      </c>
      <c r="L4" s="115"/>
      <c r="M4" s="115"/>
      <c r="N4" s="115"/>
      <c r="O4" s="1"/>
      <c r="P4" s="1"/>
      <c r="Q4" s="1"/>
    </row>
    <row r="5" spans="2:21" ht="17.25" customHeight="1" x14ac:dyDescent="0.25">
      <c r="B5" s="5"/>
      <c r="C5" s="5"/>
      <c r="H5" s="105" t="s">
        <v>226</v>
      </c>
      <c r="I5" s="105"/>
      <c r="J5" s="105"/>
      <c r="K5" s="105" t="s">
        <v>227</v>
      </c>
      <c r="L5" s="105"/>
      <c r="M5" s="106"/>
      <c r="N5" s="105"/>
    </row>
    <row r="6" spans="2:21" ht="15" customHeight="1" x14ac:dyDescent="0.25">
      <c r="B6" s="40" t="s">
        <v>63</v>
      </c>
      <c r="C6" s="5"/>
      <c r="J6" s="4"/>
    </row>
    <row r="7" spans="2:21" ht="7.5" customHeight="1" thickBot="1" x14ac:dyDescent="0.25">
      <c r="J7" s="4"/>
    </row>
    <row r="8" spans="2:21" s="6" customFormat="1" ht="35.25" customHeight="1" thickBot="1" x14ac:dyDescent="0.25">
      <c r="B8" s="114" t="s">
        <v>46</v>
      </c>
      <c r="C8" s="114" t="s">
        <v>47</v>
      </c>
      <c r="D8" s="113" t="s">
        <v>48</v>
      </c>
      <c r="E8" s="113"/>
      <c r="F8" s="113"/>
      <c r="G8" s="113"/>
      <c r="H8" s="114" t="s">
        <v>64</v>
      </c>
      <c r="I8" s="114" t="s">
        <v>54</v>
      </c>
      <c r="J8" s="114" t="s">
        <v>65</v>
      </c>
      <c r="K8" s="113" t="s">
        <v>66</v>
      </c>
      <c r="L8" s="113"/>
      <c r="M8" s="113"/>
      <c r="N8" s="113" t="s">
        <v>67</v>
      </c>
      <c r="O8" s="113"/>
      <c r="P8" s="113"/>
      <c r="Q8" s="112" t="s">
        <v>55</v>
      </c>
      <c r="R8" s="116" t="s">
        <v>59</v>
      </c>
      <c r="S8" s="116"/>
      <c r="T8" s="116"/>
      <c r="U8" s="116"/>
    </row>
    <row r="9" spans="2:21" s="6" customFormat="1" ht="35.25" customHeight="1" thickBot="1" x14ac:dyDescent="0.25">
      <c r="B9" s="114"/>
      <c r="C9" s="114"/>
      <c r="D9" s="95" t="s">
        <v>49</v>
      </c>
      <c r="E9" s="96" t="s">
        <v>50</v>
      </c>
      <c r="F9" s="97" t="s">
        <v>51</v>
      </c>
      <c r="G9" s="97" t="s">
        <v>52</v>
      </c>
      <c r="H9" s="114"/>
      <c r="I9" s="114"/>
      <c r="J9" s="114"/>
      <c r="K9" s="98" t="s">
        <v>68</v>
      </c>
      <c r="L9" s="98" t="s">
        <v>69</v>
      </c>
      <c r="M9" s="98" t="s">
        <v>70</v>
      </c>
      <c r="N9" s="98" t="s">
        <v>68</v>
      </c>
      <c r="O9" s="98" t="s">
        <v>71</v>
      </c>
      <c r="P9" s="98" t="s">
        <v>72</v>
      </c>
      <c r="Q9" s="112"/>
      <c r="R9" s="99" t="s">
        <v>73</v>
      </c>
      <c r="S9" s="99" t="s">
        <v>74</v>
      </c>
      <c r="T9" s="99" t="s">
        <v>75</v>
      </c>
      <c r="U9" s="99" t="s">
        <v>76</v>
      </c>
    </row>
    <row r="10" spans="2:21" ht="19.5" customHeight="1" x14ac:dyDescent="0.2">
      <c r="B10" s="26" t="s">
        <v>77</v>
      </c>
      <c r="C10" s="26" t="s">
        <v>10</v>
      </c>
      <c r="D10" s="8">
        <v>390</v>
      </c>
      <c r="E10" s="8">
        <v>319</v>
      </c>
      <c r="F10" s="42" t="s">
        <v>62</v>
      </c>
      <c r="G10" s="42" t="s">
        <v>4</v>
      </c>
      <c r="H10" s="11">
        <v>71</v>
      </c>
      <c r="I10" s="11">
        <v>0.8</v>
      </c>
      <c r="J10" s="11" t="s">
        <v>1</v>
      </c>
      <c r="K10" s="28" t="s">
        <v>61</v>
      </c>
      <c r="L10" s="28"/>
      <c r="M10" s="28" t="s">
        <v>0</v>
      </c>
      <c r="N10" s="28" t="s">
        <v>0</v>
      </c>
      <c r="O10" s="28"/>
      <c r="P10" s="28" t="s">
        <v>61</v>
      </c>
      <c r="Q10" s="9" t="s">
        <v>1</v>
      </c>
      <c r="R10" s="43" t="s">
        <v>0</v>
      </c>
      <c r="S10" s="43" t="s">
        <v>0</v>
      </c>
      <c r="T10" s="43" t="s">
        <v>0</v>
      </c>
      <c r="U10" s="43" t="s">
        <v>0</v>
      </c>
    </row>
    <row r="11" spans="2:21" ht="19.5" customHeight="1" x14ac:dyDescent="0.2">
      <c r="B11" s="26" t="s">
        <v>78</v>
      </c>
      <c r="C11" s="7" t="s">
        <v>10</v>
      </c>
      <c r="D11" s="8">
        <v>390</v>
      </c>
      <c r="E11" s="8">
        <v>353</v>
      </c>
      <c r="F11" s="9" t="s">
        <v>62</v>
      </c>
      <c r="G11" s="42" t="s">
        <v>3</v>
      </c>
      <c r="H11" s="11">
        <v>37</v>
      </c>
      <c r="I11" s="11">
        <v>0.8</v>
      </c>
      <c r="J11" s="11" t="s">
        <v>1</v>
      </c>
      <c r="K11" s="9" t="s">
        <v>61</v>
      </c>
      <c r="L11" s="9"/>
      <c r="M11" s="9" t="s">
        <v>0</v>
      </c>
      <c r="N11" s="9" t="s">
        <v>0</v>
      </c>
      <c r="O11" s="9"/>
      <c r="P11" s="9" t="s">
        <v>61</v>
      </c>
      <c r="Q11" s="9" t="s">
        <v>1</v>
      </c>
      <c r="R11" s="44" t="s">
        <v>0</v>
      </c>
      <c r="S11" s="44" t="s">
        <v>61</v>
      </c>
      <c r="T11" s="44" t="s">
        <v>0</v>
      </c>
      <c r="U11" s="44" t="s">
        <v>0</v>
      </c>
    </row>
    <row r="12" spans="2:21" ht="19.5" customHeight="1" x14ac:dyDescent="0.2">
      <c r="B12" s="26" t="s">
        <v>79</v>
      </c>
      <c r="C12" s="7" t="s">
        <v>10</v>
      </c>
      <c r="D12" s="8">
        <v>721</v>
      </c>
      <c r="E12" s="8">
        <v>602</v>
      </c>
      <c r="F12" s="42" t="s">
        <v>62</v>
      </c>
      <c r="G12" s="42" t="s">
        <v>4</v>
      </c>
      <c r="H12" s="11">
        <v>119</v>
      </c>
      <c r="I12" s="11">
        <v>0.8</v>
      </c>
      <c r="J12" s="11" t="s">
        <v>7</v>
      </c>
      <c r="K12" s="9" t="s">
        <v>61</v>
      </c>
      <c r="L12" s="9"/>
      <c r="M12" s="9" t="s">
        <v>0</v>
      </c>
      <c r="N12" s="9" t="s">
        <v>0</v>
      </c>
      <c r="O12" s="9"/>
      <c r="P12" s="9" t="s">
        <v>61</v>
      </c>
      <c r="Q12" s="9" t="s">
        <v>1</v>
      </c>
      <c r="R12" s="44" t="s">
        <v>0</v>
      </c>
      <c r="S12" s="44" t="s">
        <v>0</v>
      </c>
      <c r="T12" s="44" t="s">
        <v>0</v>
      </c>
      <c r="U12" s="44" t="s">
        <v>0</v>
      </c>
    </row>
    <row r="13" spans="2:21" ht="19.5" customHeight="1" x14ac:dyDescent="0.2">
      <c r="B13" s="26" t="s">
        <v>80</v>
      </c>
      <c r="C13" s="7" t="s">
        <v>10</v>
      </c>
      <c r="D13" s="8">
        <v>1500</v>
      </c>
      <c r="E13" s="8">
        <v>1470</v>
      </c>
      <c r="F13" s="9" t="s">
        <v>62</v>
      </c>
      <c r="G13" s="9" t="s">
        <v>4</v>
      </c>
      <c r="H13" s="11">
        <v>30</v>
      </c>
      <c r="I13" s="11">
        <v>0.8</v>
      </c>
      <c r="J13" s="11" t="s">
        <v>1</v>
      </c>
      <c r="K13" s="9" t="s">
        <v>61</v>
      </c>
      <c r="L13" s="9"/>
      <c r="M13" s="9" t="s">
        <v>61</v>
      </c>
      <c r="N13" s="9" t="s">
        <v>61</v>
      </c>
      <c r="O13" s="9"/>
      <c r="P13" s="9" t="s">
        <v>61</v>
      </c>
      <c r="Q13" s="9" t="s">
        <v>7</v>
      </c>
      <c r="R13" s="45" t="s">
        <v>0</v>
      </c>
      <c r="S13" s="44" t="s">
        <v>0</v>
      </c>
      <c r="T13" s="44" t="s">
        <v>0</v>
      </c>
      <c r="U13" s="44" t="s">
        <v>0</v>
      </c>
    </row>
    <row r="14" spans="2:21" ht="19.5" customHeight="1" x14ac:dyDescent="0.2">
      <c r="B14" s="26" t="s">
        <v>81</v>
      </c>
      <c r="C14" s="7" t="s">
        <v>10</v>
      </c>
      <c r="D14" s="8">
        <v>1800</v>
      </c>
      <c r="E14" s="8">
        <v>1785</v>
      </c>
      <c r="F14" s="9" t="s">
        <v>62</v>
      </c>
      <c r="G14" s="9" t="s">
        <v>4</v>
      </c>
      <c r="H14" s="11">
        <v>15</v>
      </c>
      <c r="I14" s="11">
        <v>0.8</v>
      </c>
      <c r="J14" s="11" t="s">
        <v>1</v>
      </c>
      <c r="K14" s="9" t="s">
        <v>61</v>
      </c>
      <c r="L14" s="9"/>
      <c r="M14" s="9" t="s">
        <v>61</v>
      </c>
      <c r="N14" s="9" t="s">
        <v>61</v>
      </c>
      <c r="O14" s="9"/>
      <c r="P14" s="9" t="s">
        <v>61</v>
      </c>
      <c r="Q14" s="9" t="s">
        <v>1</v>
      </c>
      <c r="R14" s="44" t="s">
        <v>0</v>
      </c>
      <c r="S14" s="44" t="s">
        <v>0</v>
      </c>
      <c r="T14" s="44" t="s">
        <v>0</v>
      </c>
      <c r="U14" s="44" t="s">
        <v>0</v>
      </c>
    </row>
    <row r="15" spans="2:21" ht="19.5" customHeight="1" x14ac:dyDescent="0.2">
      <c r="B15" s="26" t="s">
        <v>82</v>
      </c>
      <c r="C15" s="7" t="s">
        <v>10</v>
      </c>
      <c r="D15" s="8">
        <v>3000</v>
      </c>
      <c r="E15" s="8">
        <v>2970</v>
      </c>
      <c r="F15" s="9" t="s">
        <v>62</v>
      </c>
      <c r="G15" s="9" t="s">
        <v>3</v>
      </c>
      <c r="H15" s="11">
        <v>30</v>
      </c>
      <c r="I15" s="11">
        <v>0.8</v>
      </c>
      <c r="J15" s="11" t="s">
        <v>1</v>
      </c>
      <c r="K15" s="9" t="s">
        <v>61</v>
      </c>
      <c r="L15" s="9"/>
      <c r="M15" s="9" t="s">
        <v>61</v>
      </c>
      <c r="N15" s="9" t="s">
        <v>61</v>
      </c>
      <c r="O15" s="9"/>
      <c r="P15" s="9" t="s">
        <v>61</v>
      </c>
      <c r="Q15" s="9" t="s">
        <v>1</v>
      </c>
      <c r="R15" s="44" t="s">
        <v>0</v>
      </c>
      <c r="S15" s="44" t="s">
        <v>0</v>
      </c>
      <c r="T15" s="44" t="s">
        <v>0</v>
      </c>
      <c r="U15" s="44" t="s">
        <v>0</v>
      </c>
    </row>
    <row r="16" spans="2:21" ht="19.5" customHeight="1" x14ac:dyDescent="0.2">
      <c r="B16" s="26" t="s">
        <v>83</v>
      </c>
      <c r="C16" s="7" t="s">
        <v>10</v>
      </c>
      <c r="D16" s="8">
        <v>3347</v>
      </c>
      <c r="E16" s="8">
        <v>3306</v>
      </c>
      <c r="F16" s="9" t="s">
        <v>62</v>
      </c>
      <c r="G16" s="42" t="s">
        <v>4</v>
      </c>
      <c r="H16" s="11">
        <v>41</v>
      </c>
      <c r="I16" s="11">
        <v>0.8</v>
      </c>
      <c r="J16" s="11" t="s">
        <v>1</v>
      </c>
      <c r="K16" s="9" t="s">
        <v>61</v>
      </c>
      <c r="L16" s="9"/>
      <c r="M16" s="9" t="s">
        <v>0</v>
      </c>
      <c r="N16" s="9" t="s">
        <v>0</v>
      </c>
      <c r="O16" s="9"/>
      <c r="P16" s="9" t="s">
        <v>61</v>
      </c>
      <c r="Q16" s="9" t="s">
        <v>7</v>
      </c>
      <c r="R16" s="44" t="s">
        <v>0</v>
      </c>
      <c r="S16" s="44" t="s">
        <v>0</v>
      </c>
      <c r="T16" s="44" t="s">
        <v>0</v>
      </c>
      <c r="U16" s="44" t="s">
        <v>0</v>
      </c>
    </row>
    <row r="17" spans="1:21" ht="19.5" customHeight="1" x14ac:dyDescent="0.2">
      <c r="B17" s="26" t="s">
        <v>84</v>
      </c>
      <c r="C17" s="7" t="s">
        <v>10</v>
      </c>
      <c r="D17" s="8">
        <v>5700</v>
      </c>
      <c r="E17" s="8">
        <v>5500</v>
      </c>
      <c r="F17" s="9" t="s">
        <v>62</v>
      </c>
      <c r="G17" s="9" t="s">
        <v>3</v>
      </c>
      <c r="H17" s="11">
        <v>200</v>
      </c>
      <c r="I17" s="11">
        <v>0.8</v>
      </c>
      <c r="J17" s="11" t="s">
        <v>1</v>
      </c>
      <c r="K17" s="9" t="s">
        <v>61</v>
      </c>
      <c r="L17" s="9"/>
      <c r="M17" s="9" t="s">
        <v>61</v>
      </c>
      <c r="N17" s="9" t="s">
        <v>61</v>
      </c>
      <c r="O17" s="9"/>
      <c r="P17" s="9" t="s">
        <v>61</v>
      </c>
      <c r="Q17" s="9" t="s">
        <v>1</v>
      </c>
      <c r="R17" s="44" t="s">
        <v>0</v>
      </c>
      <c r="S17" s="44" t="s">
        <v>0</v>
      </c>
      <c r="T17" s="44" t="s">
        <v>0</v>
      </c>
      <c r="U17" s="44" t="s">
        <v>0</v>
      </c>
    </row>
    <row r="18" spans="1:21" ht="19.5" customHeight="1" x14ac:dyDescent="0.2">
      <c r="B18" s="26" t="s">
        <v>85</v>
      </c>
      <c r="C18" s="7" t="s">
        <v>10</v>
      </c>
      <c r="D18" s="8">
        <v>6052</v>
      </c>
      <c r="E18" s="8">
        <v>5917</v>
      </c>
      <c r="F18" s="9" t="s">
        <v>62</v>
      </c>
      <c r="G18" s="9" t="s">
        <v>4</v>
      </c>
      <c r="H18" s="11">
        <v>135</v>
      </c>
      <c r="I18" s="11">
        <v>0.8</v>
      </c>
      <c r="J18" s="11" t="s">
        <v>7</v>
      </c>
      <c r="K18" s="9" t="s">
        <v>0</v>
      </c>
      <c r="L18" s="9"/>
      <c r="M18" s="9" t="s">
        <v>61</v>
      </c>
      <c r="N18" s="9" t="s">
        <v>0</v>
      </c>
      <c r="O18" s="9"/>
      <c r="P18" s="9" t="s">
        <v>61</v>
      </c>
      <c r="Q18" s="9" t="s">
        <v>7</v>
      </c>
      <c r="R18" s="44" t="s">
        <v>0</v>
      </c>
      <c r="S18" s="44" t="s">
        <v>0</v>
      </c>
      <c r="T18" s="44" t="s">
        <v>0</v>
      </c>
      <c r="U18" s="44" t="s">
        <v>0</v>
      </c>
    </row>
    <row r="19" spans="1:21" ht="19.5" customHeight="1" x14ac:dyDescent="0.2">
      <c r="B19" s="26" t="s">
        <v>86</v>
      </c>
      <c r="C19" s="7" t="s">
        <v>10</v>
      </c>
      <c r="D19" s="8">
        <v>8754</v>
      </c>
      <c r="E19" s="8">
        <v>8726</v>
      </c>
      <c r="F19" s="46" t="s">
        <v>62</v>
      </c>
      <c r="G19" s="46" t="s">
        <v>3</v>
      </c>
      <c r="H19" s="11">
        <v>28</v>
      </c>
      <c r="I19" s="11">
        <v>0.8</v>
      </c>
      <c r="J19" s="46" t="s">
        <v>1</v>
      </c>
      <c r="K19" s="46" t="s">
        <v>61</v>
      </c>
      <c r="L19" s="46"/>
      <c r="M19" s="46" t="s">
        <v>0</v>
      </c>
      <c r="N19" s="46" t="s">
        <v>0</v>
      </c>
      <c r="O19" s="46"/>
      <c r="P19" s="46" t="s">
        <v>61</v>
      </c>
      <c r="Q19" s="46" t="s">
        <v>1</v>
      </c>
      <c r="R19" s="44" t="s">
        <v>0</v>
      </c>
      <c r="S19" s="47" t="s">
        <v>0</v>
      </c>
      <c r="T19" s="44" t="s">
        <v>0</v>
      </c>
      <c r="U19" s="44" t="s">
        <v>0</v>
      </c>
    </row>
    <row r="20" spans="1:21" ht="19.5" customHeight="1" x14ac:dyDescent="0.2">
      <c r="B20" s="26" t="s">
        <v>87</v>
      </c>
      <c r="C20" s="7" t="s">
        <v>10</v>
      </c>
      <c r="D20" s="8">
        <v>14200</v>
      </c>
      <c r="E20" s="8">
        <v>14190</v>
      </c>
      <c r="F20" s="9" t="s">
        <v>62</v>
      </c>
      <c r="G20" s="9" t="s">
        <v>4</v>
      </c>
      <c r="H20" s="11">
        <v>10</v>
      </c>
      <c r="I20" s="11">
        <v>0.8</v>
      </c>
      <c r="J20" s="11" t="s">
        <v>1</v>
      </c>
      <c r="K20" s="9" t="s">
        <v>61</v>
      </c>
      <c r="L20" s="9"/>
      <c r="M20" s="9" t="s">
        <v>61</v>
      </c>
      <c r="N20" s="9" t="s">
        <v>61</v>
      </c>
      <c r="O20" s="9"/>
      <c r="P20" s="9" t="s">
        <v>61</v>
      </c>
      <c r="Q20" s="9" t="s">
        <v>7</v>
      </c>
      <c r="R20" s="44" t="s">
        <v>0</v>
      </c>
      <c r="S20" s="44" t="s">
        <v>0</v>
      </c>
      <c r="T20" s="44" t="s">
        <v>0</v>
      </c>
      <c r="U20" s="44" t="s">
        <v>0</v>
      </c>
    </row>
    <row r="21" spans="1:21" ht="19.5" customHeight="1" x14ac:dyDescent="0.2">
      <c r="B21" s="26" t="s">
        <v>88</v>
      </c>
      <c r="C21" s="7" t="s">
        <v>10</v>
      </c>
      <c r="D21" s="8">
        <v>23083</v>
      </c>
      <c r="E21" s="8">
        <v>23055</v>
      </c>
      <c r="F21" s="9" t="s">
        <v>62</v>
      </c>
      <c r="G21" s="9" t="s">
        <v>4</v>
      </c>
      <c r="H21" s="11">
        <v>28</v>
      </c>
      <c r="I21" s="11">
        <v>0.8</v>
      </c>
      <c r="J21" s="11" t="s">
        <v>1</v>
      </c>
      <c r="K21" s="9" t="s">
        <v>61</v>
      </c>
      <c r="L21" s="9"/>
      <c r="M21" s="9" t="s">
        <v>0</v>
      </c>
      <c r="N21" s="9" t="s">
        <v>0</v>
      </c>
      <c r="O21" s="9"/>
      <c r="P21" s="9" t="s">
        <v>61</v>
      </c>
      <c r="Q21" s="9" t="s">
        <v>7</v>
      </c>
      <c r="R21" s="44" t="s">
        <v>0</v>
      </c>
      <c r="S21" s="44" t="s">
        <v>0</v>
      </c>
      <c r="T21" s="44" t="s">
        <v>0</v>
      </c>
      <c r="U21" s="44" t="s">
        <v>0</v>
      </c>
    </row>
    <row r="22" spans="1:21" ht="19.5" customHeight="1" x14ac:dyDescent="0.2">
      <c r="B22" s="26" t="s">
        <v>89</v>
      </c>
      <c r="C22" s="7" t="s">
        <v>10</v>
      </c>
      <c r="D22" s="8">
        <v>24711</v>
      </c>
      <c r="E22" s="8">
        <v>24675</v>
      </c>
      <c r="F22" s="9" t="s">
        <v>62</v>
      </c>
      <c r="G22" s="9" t="s">
        <v>3</v>
      </c>
      <c r="H22" s="11">
        <v>36</v>
      </c>
      <c r="I22" s="11">
        <v>0.8</v>
      </c>
      <c r="J22" s="11" t="s">
        <v>1</v>
      </c>
      <c r="K22" s="9" t="s">
        <v>61</v>
      </c>
      <c r="L22" s="9"/>
      <c r="M22" s="9" t="s">
        <v>0</v>
      </c>
      <c r="N22" s="9" t="s">
        <v>0</v>
      </c>
      <c r="O22" s="9"/>
      <c r="P22" s="9" t="s">
        <v>61</v>
      </c>
      <c r="Q22" s="9" t="s">
        <v>7</v>
      </c>
      <c r="R22" s="44" t="s">
        <v>0</v>
      </c>
      <c r="S22" s="44" t="s">
        <v>0</v>
      </c>
      <c r="T22" s="44" t="s">
        <v>0</v>
      </c>
      <c r="U22" s="44" t="s">
        <v>0</v>
      </c>
    </row>
    <row r="23" spans="1:21" ht="19.5" customHeight="1" x14ac:dyDescent="0.2">
      <c r="B23" s="26" t="s">
        <v>90</v>
      </c>
      <c r="C23" s="7" t="s">
        <v>10</v>
      </c>
      <c r="D23" s="8">
        <v>26650</v>
      </c>
      <c r="E23" s="8">
        <v>26620</v>
      </c>
      <c r="F23" s="9" t="s">
        <v>62</v>
      </c>
      <c r="G23" s="9" t="s">
        <v>3</v>
      </c>
      <c r="H23" s="11">
        <v>30</v>
      </c>
      <c r="I23" s="11">
        <v>0.8</v>
      </c>
      <c r="J23" s="11" t="s">
        <v>1</v>
      </c>
      <c r="K23" s="9" t="s">
        <v>61</v>
      </c>
      <c r="L23" s="9"/>
      <c r="M23" s="9" t="s">
        <v>61</v>
      </c>
      <c r="N23" s="9" t="s">
        <v>61</v>
      </c>
      <c r="O23" s="9"/>
      <c r="P23" s="9" t="s">
        <v>61</v>
      </c>
      <c r="Q23" s="9" t="s">
        <v>1</v>
      </c>
      <c r="R23" s="44" t="s">
        <v>0</v>
      </c>
      <c r="S23" s="44" t="s">
        <v>0</v>
      </c>
      <c r="T23" s="44" t="s">
        <v>0</v>
      </c>
      <c r="U23" s="44" t="s">
        <v>0</v>
      </c>
    </row>
    <row r="24" spans="1:21" ht="19.5" customHeight="1" x14ac:dyDescent="0.2">
      <c r="B24" s="26" t="s">
        <v>91</v>
      </c>
      <c r="C24" s="7" t="s">
        <v>10</v>
      </c>
      <c r="D24" s="8">
        <v>29010</v>
      </c>
      <c r="E24" s="8">
        <v>28986</v>
      </c>
      <c r="F24" s="9" t="s">
        <v>62</v>
      </c>
      <c r="G24" s="9" t="s">
        <v>4</v>
      </c>
      <c r="H24" s="11">
        <v>24</v>
      </c>
      <c r="I24" s="11">
        <v>0.8</v>
      </c>
      <c r="J24" s="11" t="s">
        <v>1</v>
      </c>
      <c r="K24" s="9" t="s">
        <v>61</v>
      </c>
      <c r="L24" s="9"/>
      <c r="M24" s="9" t="s">
        <v>0</v>
      </c>
      <c r="N24" s="9" t="s">
        <v>0</v>
      </c>
      <c r="O24" s="9"/>
      <c r="P24" s="9" t="s">
        <v>61</v>
      </c>
      <c r="Q24" s="9" t="s">
        <v>7</v>
      </c>
      <c r="R24" s="44" t="s">
        <v>0</v>
      </c>
      <c r="S24" s="44" t="s">
        <v>61</v>
      </c>
      <c r="T24" s="44" t="s">
        <v>0</v>
      </c>
      <c r="U24" s="44" t="s">
        <v>0</v>
      </c>
    </row>
    <row r="25" spans="1:21" ht="19.5" customHeight="1" x14ac:dyDescent="0.2">
      <c r="B25" s="26" t="s">
        <v>92</v>
      </c>
      <c r="C25" s="7" t="s">
        <v>10</v>
      </c>
      <c r="D25" s="8">
        <v>33800</v>
      </c>
      <c r="E25" s="8">
        <v>33750</v>
      </c>
      <c r="F25" s="9" t="s">
        <v>62</v>
      </c>
      <c r="G25" s="9" t="s">
        <v>4</v>
      </c>
      <c r="H25" s="11">
        <v>50</v>
      </c>
      <c r="I25" s="11">
        <v>0.6</v>
      </c>
      <c r="J25" s="11" t="s">
        <v>1</v>
      </c>
      <c r="K25" s="9" t="s">
        <v>61</v>
      </c>
      <c r="L25" s="9"/>
      <c r="M25" s="9" t="s">
        <v>0</v>
      </c>
      <c r="N25" s="9" t="s">
        <v>0</v>
      </c>
      <c r="O25" s="9"/>
      <c r="P25" s="9" t="s">
        <v>61</v>
      </c>
      <c r="Q25" s="9" t="s">
        <v>1</v>
      </c>
      <c r="R25" s="44" t="s">
        <v>0</v>
      </c>
      <c r="S25" s="44" t="s">
        <v>0</v>
      </c>
      <c r="T25" s="44" t="s">
        <v>0</v>
      </c>
      <c r="U25" s="44" t="s">
        <v>0</v>
      </c>
    </row>
    <row r="26" spans="1:21" ht="19.5" customHeight="1" x14ac:dyDescent="0.2">
      <c r="B26" s="26" t="s">
        <v>93</v>
      </c>
      <c r="C26" s="7" t="s">
        <v>10</v>
      </c>
      <c r="D26" s="8">
        <v>33800</v>
      </c>
      <c r="E26" s="8">
        <v>33759</v>
      </c>
      <c r="F26" s="9" t="s">
        <v>62</v>
      </c>
      <c r="G26" s="9" t="s">
        <v>3</v>
      </c>
      <c r="H26" s="11">
        <v>41</v>
      </c>
      <c r="I26" s="11">
        <v>0.8</v>
      </c>
      <c r="J26" s="11" t="s">
        <v>1</v>
      </c>
      <c r="K26" s="9" t="s">
        <v>61</v>
      </c>
      <c r="L26" s="9"/>
      <c r="M26" s="9" t="s">
        <v>0</v>
      </c>
      <c r="N26" s="9" t="s">
        <v>0</v>
      </c>
      <c r="O26" s="9"/>
      <c r="P26" s="9" t="s">
        <v>61</v>
      </c>
      <c r="Q26" s="9" t="s">
        <v>1</v>
      </c>
      <c r="R26" s="44" t="s">
        <v>0</v>
      </c>
      <c r="S26" s="44" t="s">
        <v>0</v>
      </c>
      <c r="T26" s="44" t="s">
        <v>0</v>
      </c>
      <c r="U26" s="44" t="s">
        <v>0</v>
      </c>
    </row>
    <row r="27" spans="1:21" ht="19.5" customHeight="1" x14ac:dyDescent="0.2">
      <c r="B27" s="26" t="s">
        <v>94</v>
      </c>
      <c r="C27" s="7" t="s">
        <v>10</v>
      </c>
      <c r="D27" s="8">
        <v>34780</v>
      </c>
      <c r="E27" s="8">
        <v>34762</v>
      </c>
      <c r="F27" s="9" t="s">
        <v>62</v>
      </c>
      <c r="G27" s="9" t="s">
        <v>4</v>
      </c>
      <c r="H27" s="11">
        <v>18</v>
      </c>
      <c r="I27" s="11">
        <v>0.8</v>
      </c>
      <c r="J27" s="11" t="s">
        <v>1</v>
      </c>
      <c r="K27" s="9" t="s">
        <v>61</v>
      </c>
      <c r="L27" s="9"/>
      <c r="M27" s="9" t="s">
        <v>0</v>
      </c>
      <c r="N27" s="9" t="s">
        <v>0</v>
      </c>
      <c r="O27" s="9"/>
      <c r="P27" s="9" t="s">
        <v>61</v>
      </c>
      <c r="Q27" s="9" t="s">
        <v>7</v>
      </c>
      <c r="R27" s="44" t="s">
        <v>0</v>
      </c>
      <c r="S27" s="44" t="s">
        <v>0</v>
      </c>
      <c r="T27" s="44" t="s">
        <v>0</v>
      </c>
      <c r="U27" s="44" t="s">
        <v>0</v>
      </c>
    </row>
    <row r="28" spans="1:21" ht="19.5" customHeight="1" x14ac:dyDescent="0.2">
      <c r="B28" s="26" t="s">
        <v>95</v>
      </c>
      <c r="C28" s="7" t="s">
        <v>10</v>
      </c>
      <c r="D28" s="8">
        <v>36850</v>
      </c>
      <c r="E28" s="8">
        <v>36781</v>
      </c>
      <c r="F28" s="9" t="s">
        <v>62</v>
      </c>
      <c r="G28" s="9" t="s">
        <v>4</v>
      </c>
      <c r="H28" s="11">
        <v>69</v>
      </c>
      <c r="I28" s="11">
        <v>0.8</v>
      </c>
      <c r="J28" s="11" t="s">
        <v>1</v>
      </c>
      <c r="K28" s="9" t="s">
        <v>61</v>
      </c>
      <c r="L28" s="9"/>
      <c r="M28" s="9" t="s">
        <v>0</v>
      </c>
      <c r="N28" s="9" t="s">
        <v>0</v>
      </c>
      <c r="O28" s="9"/>
      <c r="P28" s="9" t="s">
        <v>61</v>
      </c>
      <c r="Q28" s="9" t="s">
        <v>7</v>
      </c>
      <c r="R28" s="44" t="s">
        <v>0</v>
      </c>
      <c r="S28" s="44" t="s">
        <v>0</v>
      </c>
      <c r="T28" s="44" t="s">
        <v>0</v>
      </c>
      <c r="U28" s="44" t="s">
        <v>0</v>
      </c>
    </row>
    <row r="29" spans="1:21" s="48" customFormat="1" ht="19.5" customHeight="1" x14ac:dyDescent="0.2">
      <c r="A29" s="1"/>
      <c r="B29" s="26" t="s">
        <v>96</v>
      </c>
      <c r="C29" s="7" t="s">
        <v>10</v>
      </c>
      <c r="D29" s="8">
        <v>38750</v>
      </c>
      <c r="E29" s="8">
        <v>38735</v>
      </c>
      <c r="F29" s="9" t="s">
        <v>62</v>
      </c>
      <c r="G29" s="9" t="s">
        <v>3</v>
      </c>
      <c r="H29" s="11">
        <v>15</v>
      </c>
      <c r="I29" s="11">
        <v>0.8</v>
      </c>
      <c r="J29" s="11" t="s">
        <v>1</v>
      </c>
      <c r="K29" s="9" t="s">
        <v>61</v>
      </c>
      <c r="L29" s="9"/>
      <c r="M29" s="9" t="s">
        <v>61</v>
      </c>
      <c r="N29" s="9" t="s">
        <v>61</v>
      </c>
      <c r="O29" s="9"/>
      <c r="P29" s="9" t="s">
        <v>61</v>
      </c>
      <c r="Q29" s="9" t="s">
        <v>1</v>
      </c>
      <c r="R29" s="44" t="s">
        <v>0</v>
      </c>
      <c r="S29" s="44" t="s">
        <v>0</v>
      </c>
      <c r="T29" s="44" t="s">
        <v>0</v>
      </c>
      <c r="U29" s="44" t="s">
        <v>0</v>
      </c>
    </row>
    <row r="30" spans="1:21" ht="19.5" customHeight="1" x14ac:dyDescent="0.2">
      <c r="B30" s="26" t="s">
        <v>97</v>
      </c>
      <c r="C30" s="7" t="s">
        <v>10</v>
      </c>
      <c r="D30" s="8">
        <v>39527</v>
      </c>
      <c r="E30" s="8">
        <v>39512</v>
      </c>
      <c r="F30" s="9" t="s">
        <v>62</v>
      </c>
      <c r="G30" s="9" t="s">
        <v>4</v>
      </c>
      <c r="H30" s="11">
        <v>15</v>
      </c>
      <c r="I30" s="11">
        <v>0.8</v>
      </c>
      <c r="J30" s="11" t="s">
        <v>1</v>
      </c>
      <c r="K30" s="9" t="s">
        <v>61</v>
      </c>
      <c r="L30" s="9"/>
      <c r="M30" s="9" t="s">
        <v>0</v>
      </c>
      <c r="N30" s="9" t="s">
        <v>0</v>
      </c>
      <c r="O30" s="9"/>
      <c r="P30" s="9" t="s">
        <v>61</v>
      </c>
      <c r="Q30" s="9" t="s">
        <v>7</v>
      </c>
      <c r="R30" s="44" t="s">
        <v>0</v>
      </c>
      <c r="S30" s="44" t="s">
        <v>0</v>
      </c>
      <c r="T30" s="44" t="s">
        <v>0</v>
      </c>
      <c r="U30" s="44" t="s">
        <v>0</v>
      </c>
    </row>
    <row r="31" spans="1:21" ht="19.5" customHeight="1" x14ac:dyDescent="0.2">
      <c r="B31" s="26" t="s">
        <v>98</v>
      </c>
      <c r="C31" s="7" t="s">
        <v>10</v>
      </c>
      <c r="D31" s="8">
        <v>41205</v>
      </c>
      <c r="E31" s="8">
        <v>41164</v>
      </c>
      <c r="F31" s="9" t="s">
        <v>62</v>
      </c>
      <c r="G31" s="9" t="s">
        <v>3</v>
      </c>
      <c r="H31" s="11">
        <v>41</v>
      </c>
      <c r="I31" s="11">
        <v>0.8</v>
      </c>
      <c r="J31" s="11" t="s">
        <v>1</v>
      </c>
      <c r="K31" s="9" t="s">
        <v>61</v>
      </c>
      <c r="L31" s="9"/>
      <c r="M31" s="9" t="s">
        <v>0</v>
      </c>
      <c r="N31" s="9" t="s">
        <v>0</v>
      </c>
      <c r="O31" s="9"/>
      <c r="P31" s="9" t="s">
        <v>61</v>
      </c>
      <c r="Q31" s="9" t="s">
        <v>1</v>
      </c>
      <c r="R31" s="44" t="s">
        <v>0</v>
      </c>
      <c r="S31" s="44" t="s">
        <v>0</v>
      </c>
      <c r="T31" s="44" t="s">
        <v>0</v>
      </c>
      <c r="U31" s="44" t="s">
        <v>0</v>
      </c>
    </row>
    <row r="32" spans="1:21" ht="19.5" customHeight="1" x14ac:dyDescent="0.2">
      <c r="B32" s="26" t="s">
        <v>99</v>
      </c>
      <c r="C32" s="7" t="s">
        <v>10</v>
      </c>
      <c r="D32" s="8">
        <v>43264</v>
      </c>
      <c r="E32" s="8">
        <v>43224</v>
      </c>
      <c r="F32" s="9" t="s">
        <v>62</v>
      </c>
      <c r="G32" s="9" t="s">
        <v>3</v>
      </c>
      <c r="H32" s="11">
        <v>40</v>
      </c>
      <c r="I32" s="11">
        <v>0.8</v>
      </c>
      <c r="J32" s="11" t="s">
        <v>7</v>
      </c>
      <c r="K32" s="9" t="s">
        <v>61</v>
      </c>
      <c r="L32" s="9"/>
      <c r="M32" s="9" t="s">
        <v>0</v>
      </c>
      <c r="N32" s="9" t="s">
        <v>0</v>
      </c>
      <c r="O32" s="9"/>
      <c r="P32" s="9" t="s">
        <v>61</v>
      </c>
      <c r="Q32" s="9" t="s">
        <v>1</v>
      </c>
      <c r="R32" s="44" t="s">
        <v>0</v>
      </c>
      <c r="S32" s="44" t="s">
        <v>0</v>
      </c>
      <c r="T32" s="44" t="s">
        <v>0</v>
      </c>
      <c r="U32" s="44" t="s">
        <v>0</v>
      </c>
    </row>
    <row r="33" spans="2:21" ht="19.5" customHeight="1" x14ac:dyDescent="0.2">
      <c r="B33" s="26" t="s">
        <v>100</v>
      </c>
      <c r="C33" s="7" t="s">
        <v>10</v>
      </c>
      <c r="D33" s="8">
        <v>44200</v>
      </c>
      <c r="E33" s="8">
        <v>44166</v>
      </c>
      <c r="F33" s="9" t="s">
        <v>62</v>
      </c>
      <c r="G33" s="9" t="s">
        <v>4</v>
      </c>
      <c r="H33" s="11">
        <v>34</v>
      </c>
      <c r="I33" s="11">
        <v>0.6</v>
      </c>
      <c r="J33" s="11" t="s">
        <v>1</v>
      </c>
      <c r="K33" s="9" t="s">
        <v>61</v>
      </c>
      <c r="L33" s="9"/>
      <c r="M33" s="9" t="s">
        <v>0</v>
      </c>
      <c r="N33" s="9" t="s">
        <v>0</v>
      </c>
      <c r="O33" s="9"/>
      <c r="P33" s="9" t="s">
        <v>61</v>
      </c>
      <c r="Q33" s="9" t="s">
        <v>1</v>
      </c>
      <c r="R33" s="44" t="s">
        <v>0</v>
      </c>
      <c r="S33" s="44" t="s">
        <v>0</v>
      </c>
      <c r="T33" s="44" t="s">
        <v>0</v>
      </c>
      <c r="U33" s="44" t="s">
        <v>0</v>
      </c>
    </row>
    <row r="34" spans="2:21" ht="19.5" customHeight="1" x14ac:dyDescent="0.2">
      <c r="B34" s="26" t="s">
        <v>101</v>
      </c>
      <c r="C34" s="7" t="s">
        <v>10</v>
      </c>
      <c r="D34" s="8">
        <v>46850</v>
      </c>
      <c r="E34" s="8">
        <v>46810</v>
      </c>
      <c r="F34" s="9" t="s">
        <v>62</v>
      </c>
      <c r="G34" s="9" t="s">
        <v>3</v>
      </c>
      <c r="H34" s="11">
        <v>40</v>
      </c>
      <c r="I34" s="11">
        <v>0.8</v>
      </c>
      <c r="J34" s="11" t="s">
        <v>7</v>
      </c>
      <c r="K34" s="9" t="s">
        <v>61</v>
      </c>
      <c r="L34" s="9"/>
      <c r="M34" s="9" t="s">
        <v>0</v>
      </c>
      <c r="N34" s="9" t="s">
        <v>0</v>
      </c>
      <c r="O34" s="9"/>
      <c r="P34" s="9" t="s">
        <v>61</v>
      </c>
      <c r="Q34" s="9" t="s">
        <v>1</v>
      </c>
      <c r="R34" s="44" t="s">
        <v>0</v>
      </c>
      <c r="S34" s="44" t="s">
        <v>0</v>
      </c>
      <c r="T34" s="44" t="s">
        <v>0</v>
      </c>
      <c r="U34" s="44" t="s">
        <v>0</v>
      </c>
    </row>
    <row r="35" spans="2:21" ht="19.5" customHeight="1" x14ac:dyDescent="0.2">
      <c r="B35" s="26" t="s">
        <v>102</v>
      </c>
      <c r="C35" s="7" t="s">
        <v>10</v>
      </c>
      <c r="D35" s="8">
        <v>46877</v>
      </c>
      <c r="E35" s="8">
        <v>46805</v>
      </c>
      <c r="F35" s="9" t="s">
        <v>62</v>
      </c>
      <c r="G35" s="9" t="s">
        <v>3</v>
      </c>
      <c r="H35" s="11">
        <v>72</v>
      </c>
      <c r="I35" s="11">
        <v>0.8</v>
      </c>
      <c r="J35" s="11" t="s">
        <v>1</v>
      </c>
      <c r="K35" s="9" t="s">
        <v>61</v>
      </c>
      <c r="L35" s="9"/>
      <c r="M35" s="9" t="s">
        <v>0</v>
      </c>
      <c r="N35" s="9" t="s">
        <v>0</v>
      </c>
      <c r="O35" s="9"/>
      <c r="P35" s="9" t="s">
        <v>61</v>
      </c>
      <c r="Q35" s="9" t="s">
        <v>1</v>
      </c>
      <c r="R35" s="44" t="s">
        <v>0</v>
      </c>
      <c r="S35" s="44" t="s">
        <v>0</v>
      </c>
      <c r="T35" s="44" t="s">
        <v>0</v>
      </c>
      <c r="U35" s="44" t="s">
        <v>0</v>
      </c>
    </row>
    <row r="36" spans="2:21" ht="19.5" customHeight="1" x14ac:dyDescent="0.2">
      <c r="B36" s="26" t="s">
        <v>103</v>
      </c>
      <c r="C36" s="7" t="s">
        <v>10</v>
      </c>
      <c r="D36" s="8">
        <v>47186</v>
      </c>
      <c r="E36" s="8">
        <v>47146</v>
      </c>
      <c r="F36" s="9" t="s">
        <v>62</v>
      </c>
      <c r="G36" s="9" t="s">
        <v>3</v>
      </c>
      <c r="H36" s="11">
        <v>40</v>
      </c>
      <c r="I36" s="11">
        <v>0.8</v>
      </c>
      <c r="J36" s="11" t="s">
        <v>7</v>
      </c>
      <c r="K36" s="9" t="s">
        <v>61</v>
      </c>
      <c r="L36" s="9"/>
      <c r="M36" s="9" t="s">
        <v>0</v>
      </c>
      <c r="N36" s="9" t="s">
        <v>0</v>
      </c>
      <c r="O36" s="9"/>
      <c r="P36" s="9" t="s">
        <v>61</v>
      </c>
      <c r="Q36" s="9" t="s">
        <v>7</v>
      </c>
      <c r="R36" s="44" t="s">
        <v>0</v>
      </c>
      <c r="S36" s="44" t="s">
        <v>0</v>
      </c>
      <c r="T36" s="44" t="s">
        <v>0</v>
      </c>
      <c r="U36" s="44" t="s">
        <v>0</v>
      </c>
    </row>
    <row r="37" spans="2:21" ht="19.5" customHeight="1" x14ac:dyDescent="0.2">
      <c r="B37" s="26" t="s">
        <v>104</v>
      </c>
      <c r="C37" s="7" t="s">
        <v>10</v>
      </c>
      <c r="D37" s="8">
        <v>48942</v>
      </c>
      <c r="E37" s="8">
        <v>48898</v>
      </c>
      <c r="F37" s="9" t="s">
        <v>62</v>
      </c>
      <c r="G37" s="9" t="s">
        <v>4</v>
      </c>
      <c r="H37" s="11">
        <v>44</v>
      </c>
      <c r="I37" s="11">
        <v>0.8</v>
      </c>
      <c r="J37" s="11" t="s">
        <v>7</v>
      </c>
      <c r="K37" s="9" t="s">
        <v>61</v>
      </c>
      <c r="L37" s="9"/>
      <c r="M37" s="9" t="s">
        <v>0</v>
      </c>
      <c r="N37" s="9" t="s">
        <v>0</v>
      </c>
      <c r="O37" s="9"/>
      <c r="P37" s="9" t="s">
        <v>61</v>
      </c>
      <c r="Q37" s="9" t="s">
        <v>1</v>
      </c>
      <c r="R37" s="44" t="s">
        <v>0</v>
      </c>
      <c r="S37" s="44" t="s">
        <v>0</v>
      </c>
      <c r="T37" s="44" t="s">
        <v>0</v>
      </c>
      <c r="U37" s="44" t="s">
        <v>0</v>
      </c>
    </row>
    <row r="38" spans="2:21" ht="19.5" customHeight="1" x14ac:dyDescent="0.2">
      <c r="B38" s="26" t="s">
        <v>105</v>
      </c>
      <c r="C38" s="7" t="s">
        <v>10</v>
      </c>
      <c r="D38" s="8">
        <v>51140</v>
      </c>
      <c r="E38" s="8">
        <v>51100</v>
      </c>
      <c r="F38" s="9" t="s">
        <v>62</v>
      </c>
      <c r="G38" s="9" t="s">
        <v>4</v>
      </c>
      <c r="H38" s="11">
        <v>40</v>
      </c>
      <c r="I38" s="11">
        <v>0.8</v>
      </c>
      <c r="J38" s="11" t="s">
        <v>1</v>
      </c>
      <c r="K38" s="9" t="s">
        <v>61</v>
      </c>
      <c r="L38" s="9"/>
      <c r="M38" s="9" t="s">
        <v>0</v>
      </c>
      <c r="N38" s="9" t="s">
        <v>0</v>
      </c>
      <c r="O38" s="9"/>
      <c r="P38" s="9" t="s">
        <v>61</v>
      </c>
      <c r="Q38" s="9" t="s">
        <v>7</v>
      </c>
      <c r="R38" s="44" t="s">
        <v>0</v>
      </c>
      <c r="S38" s="44" t="s">
        <v>0</v>
      </c>
      <c r="T38" s="44" t="s">
        <v>0</v>
      </c>
      <c r="U38" s="44" t="s">
        <v>0</v>
      </c>
    </row>
    <row r="39" spans="2:21" ht="19.5" customHeight="1" x14ac:dyDescent="0.2">
      <c r="B39" s="26" t="s">
        <v>106</v>
      </c>
      <c r="C39" s="7" t="s">
        <v>10</v>
      </c>
      <c r="D39" s="8">
        <v>56802</v>
      </c>
      <c r="E39" s="8">
        <v>56741</v>
      </c>
      <c r="F39" s="9" t="s">
        <v>62</v>
      </c>
      <c r="G39" s="9" t="s">
        <v>3</v>
      </c>
      <c r="H39" s="11">
        <v>61</v>
      </c>
      <c r="I39" s="11">
        <v>0.8</v>
      </c>
      <c r="J39" s="11" t="s">
        <v>7</v>
      </c>
      <c r="K39" s="9" t="s">
        <v>61</v>
      </c>
      <c r="L39" s="9"/>
      <c r="M39" s="9" t="s">
        <v>0</v>
      </c>
      <c r="N39" s="9" t="s">
        <v>0</v>
      </c>
      <c r="O39" s="9"/>
      <c r="P39" s="9" t="s">
        <v>61</v>
      </c>
      <c r="Q39" s="9" t="s">
        <v>7</v>
      </c>
      <c r="R39" s="44" t="s">
        <v>0</v>
      </c>
      <c r="S39" s="44" t="s">
        <v>0</v>
      </c>
      <c r="T39" s="44" t="s">
        <v>0</v>
      </c>
      <c r="U39" s="44" t="s">
        <v>0</v>
      </c>
    </row>
    <row r="40" spans="2:21" ht="19.5" customHeight="1" x14ac:dyDescent="0.2">
      <c r="B40" s="26" t="s">
        <v>107</v>
      </c>
      <c r="C40" s="7" t="s">
        <v>10</v>
      </c>
      <c r="D40" s="8">
        <v>57385</v>
      </c>
      <c r="E40" s="8">
        <v>57175</v>
      </c>
      <c r="F40" s="9" t="s">
        <v>62</v>
      </c>
      <c r="G40" s="9" t="s">
        <v>3</v>
      </c>
      <c r="H40" s="11">
        <v>210</v>
      </c>
      <c r="I40" s="11">
        <v>0.8</v>
      </c>
      <c r="J40" s="11" t="s">
        <v>7</v>
      </c>
      <c r="K40" s="9" t="s">
        <v>0</v>
      </c>
      <c r="L40" s="9"/>
      <c r="M40" s="9" t="s">
        <v>61</v>
      </c>
      <c r="N40" s="9" t="s">
        <v>61</v>
      </c>
      <c r="O40" s="9"/>
      <c r="P40" s="9" t="s">
        <v>0</v>
      </c>
      <c r="Q40" s="9" t="s">
        <v>7</v>
      </c>
      <c r="R40" s="44" t="s">
        <v>0</v>
      </c>
      <c r="S40" s="44" t="s">
        <v>0</v>
      </c>
      <c r="T40" s="44" t="s">
        <v>0</v>
      </c>
      <c r="U40" s="44" t="s">
        <v>0</v>
      </c>
    </row>
    <row r="41" spans="2:21" ht="19.5" customHeight="1" x14ac:dyDescent="0.2">
      <c r="B41" s="26" t="s">
        <v>108</v>
      </c>
      <c r="C41" s="7" t="s">
        <v>10</v>
      </c>
      <c r="D41" s="8">
        <v>57800</v>
      </c>
      <c r="E41" s="8">
        <v>57780</v>
      </c>
      <c r="F41" s="9" t="s">
        <v>62</v>
      </c>
      <c r="G41" s="9" t="s">
        <v>4</v>
      </c>
      <c r="H41" s="11">
        <v>20</v>
      </c>
      <c r="I41" s="11">
        <v>0.8</v>
      </c>
      <c r="J41" s="11" t="s">
        <v>1</v>
      </c>
      <c r="K41" s="9" t="s">
        <v>61</v>
      </c>
      <c r="L41" s="9"/>
      <c r="M41" s="9" t="s">
        <v>61</v>
      </c>
      <c r="N41" s="9" t="s">
        <v>61</v>
      </c>
      <c r="O41" s="9"/>
      <c r="P41" s="9" t="s">
        <v>61</v>
      </c>
      <c r="Q41" s="9" t="s">
        <v>1</v>
      </c>
      <c r="R41" s="44" t="s">
        <v>0</v>
      </c>
      <c r="S41" s="44" t="s">
        <v>0</v>
      </c>
      <c r="T41" s="44" t="s">
        <v>0</v>
      </c>
      <c r="U41" s="44" t="s">
        <v>0</v>
      </c>
    </row>
    <row r="42" spans="2:21" ht="19.5" customHeight="1" x14ac:dyDescent="0.2">
      <c r="B42" s="26" t="s">
        <v>109</v>
      </c>
      <c r="C42" s="7" t="s">
        <v>10</v>
      </c>
      <c r="D42" s="8">
        <v>58312</v>
      </c>
      <c r="E42" s="8">
        <v>58274</v>
      </c>
      <c r="F42" s="9" t="s">
        <v>62</v>
      </c>
      <c r="G42" s="9" t="s">
        <v>4</v>
      </c>
      <c r="H42" s="11">
        <v>38</v>
      </c>
      <c r="I42" s="11">
        <v>0.8</v>
      </c>
      <c r="J42" s="11" t="s">
        <v>1</v>
      </c>
      <c r="K42" s="9" t="s">
        <v>61</v>
      </c>
      <c r="L42" s="9"/>
      <c r="M42" s="9" t="s">
        <v>0</v>
      </c>
      <c r="N42" s="9" t="s">
        <v>61</v>
      </c>
      <c r="O42" s="9"/>
      <c r="P42" s="9" t="s">
        <v>0</v>
      </c>
      <c r="Q42" s="9" t="s">
        <v>1</v>
      </c>
      <c r="R42" s="44" t="s">
        <v>0</v>
      </c>
      <c r="S42" s="44" t="s">
        <v>0</v>
      </c>
      <c r="T42" s="44" t="s">
        <v>0</v>
      </c>
      <c r="U42" s="44" t="s">
        <v>0</v>
      </c>
    </row>
    <row r="43" spans="2:21" ht="19.5" customHeight="1" x14ac:dyDescent="0.2">
      <c r="B43" s="26" t="s">
        <v>110</v>
      </c>
      <c r="C43" s="7" t="s">
        <v>10</v>
      </c>
      <c r="D43" s="8">
        <v>58312</v>
      </c>
      <c r="E43" s="8">
        <v>58353</v>
      </c>
      <c r="F43" s="9" t="s">
        <v>62</v>
      </c>
      <c r="G43" s="9" t="s">
        <v>3</v>
      </c>
      <c r="H43" s="11">
        <v>41</v>
      </c>
      <c r="I43" s="11">
        <v>0.8</v>
      </c>
      <c r="J43" s="11" t="s">
        <v>1</v>
      </c>
      <c r="K43" s="9" t="s">
        <v>61</v>
      </c>
      <c r="L43" s="9"/>
      <c r="M43" s="9" t="s">
        <v>0</v>
      </c>
      <c r="N43" s="9" t="s">
        <v>0</v>
      </c>
      <c r="O43" s="9"/>
      <c r="P43" s="9" t="s">
        <v>61</v>
      </c>
      <c r="Q43" s="9" t="s">
        <v>1</v>
      </c>
      <c r="R43" s="44" t="s">
        <v>0</v>
      </c>
      <c r="S43" s="44" t="s">
        <v>0</v>
      </c>
      <c r="T43" s="44" t="s">
        <v>0</v>
      </c>
      <c r="U43" s="44" t="s">
        <v>0</v>
      </c>
    </row>
    <row r="44" spans="2:21" ht="19.5" customHeight="1" x14ac:dyDescent="0.2">
      <c r="B44" s="7" t="s">
        <v>111</v>
      </c>
      <c r="C44" s="7" t="s">
        <v>10</v>
      </c>
      <c r="D44" s="8">
        <v>70664</v>
      </c>
      <c r="E44" s="8">
        <v>70800</v>
      </c>
      <c r="F44" s="9" t="s">
        <v>9</v>
      </c>
      <c r="G44" s="9" t="s">
        <v>4</v>
      </c>
      <c r="H44" s="11">
        <v>136</v>
      </c>
      <c r="I44" s="11">
        <v>0.8</v>
      </c>
      <c r="J44" s="11" t="s">
        <v>1</v>
      </c>
      <c r="K44" s="9" t="s">
        <v>61</v>
      </c>
      <c r="L44" s="9"/>
      <c r="M44" s="9" t="s">
        <v>0</v>
      </c>
      <c r="N44" s="9" t="s">
        <v>0</v>
      </c>
      <c r="O44" s="9"/>
      <c r="P44" s="9" t="s">
        <v>61</v>
      </c>
      <c r="Q44" s="9" t="s">
        <v>1</v>
      </c>
      <c r="R44" s="44" t="s">
        <v>0</v>
      </c>
      <c r="S44" s="44" t="s">
        <v>0</v>
      </c>
      <c r="T44" s="44" t="s">
        <v>0</v>
      </c>
      <c r="U44" s="44" t="s">
        <v>0</v>
      </c>
    </row>
    <row r="45" spans="2:21" ht="19.5" customHeight="1" x14ac:dyDescent="0.2">
      <c r="B45" s="59"/>
      <c r="C45" s="41"/>
      <c r="D45" s="8"/>
      <c r="E45" s="8"/>
      <c r="F45" s="9"/>
      <c r="G45" s="9"/>
      <c r="H45" s="11"/>
      <c r="I45" s="11"/>
      <c r="J45" s="11"/>
      <c r="K45" s="9"/>
      <c r="L45" s="9"/>
      <c r="M45" s="9"/>
      <c r="N45" s="9"/>
      <c r="O45" s="9"/>
      <c r="P45" s="9"/>
      <c r="Q45" s="9"/>
      <c r="R45" s="44"/>
      <c r="S45" s="44"/>
      <c r="T45" s="44"/>
      <c r="U45" s="44"/>
    </row>
    <row r="46" spans="2:21" s="49" customFormat="1" ht="19.149999999999999" customHeight="1" x14ac:dyDescent="0.2">
      <c r="B46" s="60"/>
      <c r="C46" s="61"/>
      <c r="D46" s="62"/>
      <c r="E46" s="63"/>
      <c r="F46" s="64"/>
      <c r="G46" s="66" t="s">
        <v>2</v>
      </c>
      <c r="H46" s="67">
        <f>SUM(H10:H45)</f>
        <v>1899</v>
      </c>
      <c r="I46" s="61"/>
      <c r="J46" s="61"/>
      <c r="K46" s="61"/>
      <c r="L46" s="61"/>
      <c r="M46" s="61"/>
      <c r="N46" s="61"/>
      <c r="O46" s="61"/>
      <c r="P46" s="61"/>
      <c r="Q46" s="61"/>
      <c r="R46" s="65"/>
      <c r="S46" s="65"/>
      <c r="T46" s="65"/>
      <c r="U46" s="65"/>
    </row>
    <row r="47" spans="2:21" s="13" customFormat="1" ht="12.75" customHeight="1" x14ac:dyDescent="0.2">
      <c r="B47" s="50"/>
      <c r="C47" s="51"/>
      <c r="D47" s="52"/>
      <c r="E47" s="53"/>
      <c r="F47" s="51"/>
      <c r="G47" s="51"/>
      <c r="H47" s="54"/>
      <c r="I47" s="54"/>
      <c r="J47" s="54"/>
      <c r="K47" s="51"/>
      <c r="L47" s="51"/>
      <c r="M47" s="51"/>
      <c r="N47" s="51"/>
      <c r="O47" s="51"/>
      <c r="P47" s="15"/>
      <c r="Q47" s="15"/>
      <c r="R47" s="55"/>
      <c r="S47" s="55"/>
      <c r="T47" s="55"/>
      <c r="U47" s="55"/>
    </row>
    <row r="48" spans="2:21" s="13" customFormat="1" ht="19.5" customHeight="1" x14ac:dyDescent="0.2">
      <c r="B48" s="16"/>
      <c r="C48" s="17"/>
      <c r="D48" s="15"/>
      <c r="E48" s="15"/>
      <c r="F48" s="15"/>
      <c r="G48" s="15"/>
      <c r="H48" s="56"/>
      <c r="I48" s="56"/>
      <c r="J48" s="56"/>
      <c r="K48" s="15"/>
      <c r="L48" s="15"/>
      <c r="M48" s="15"/>
      <c r="N48" s="15"/>
      <c r="O48" s="15"/>
      <c r="P48" s="15"/>
      <c r="Q48" s="15"/>
      <c r="R48" s="55"/>
      <c r="S48" s="55"/>
      <c r="T48" s="55"/>
      <c r="U48" s="55"/>
    </row>
    <row r="49" spans="2:21" s="13" customFormat="1" ht="12.75" customHeight="1" x14ac:dyDescent="0.2">
      <c r="B49" s="17"/>
      <c r="C49" s="17"/>
      <c r="D49" s="15"/>
      <c r="E49" s="15"/>
      <c r="F49" s="15"/>
      <c r="G49" s="15"/>
      <c r="H49" s="56"/>
      <c r="I49" s="56"/>
      <c r="J49" s="56"/>
      <c r="K49" s="15"/>
      <c r="L49" s="15"/>
      <c r="M49" s="15"/>
      <c r="N49" s="15"/>
      <c r="O49" s="15"/>
      <c r="P49" s="15"/>
      <c r="Q49" s="15"/>
      <c r="R49" s="55"/>
      <c r="S49" s="55"/>
      <c r="T49" s="55"/>
      <c r="U49" s="55"/>
    </row>
    <row r="50" spans="2:21" s="13" customFormat="1" ht="19.5" customHeight="1" x14ac:dyDescent="0.2">
      <c r="B50" s="17"/>
      <c r="C50" s="23"/>
      <c r="D50" s="15"/>
      <c r="E50" s="15"/>
      <c r="F50" s="15"/>
      <c r="G50" s="15"/>
      <c r="H50" s="56"/>
      <c r="I50" s="56"/>
      <c r="J50" s="56"/>
      <c r="K50" s="15"/>
      <c r="L50" s="15"/>
      <c r="M50" s="15"/>
      <c r="N50" s="15"/>
      <c r="O50" s="15"/>
      <c r="P50" s="15"/>
      <c r="Q50" s="15"/>
      <c r="R50" s="55"/>
      <c r="S50" s="55"/>
      <c r="T50" s="55"/>
      <c r="U50" s="55"/>
    </row>
    <row r="51" spans="2:21" s="13" customFormat="1" ht="12.75" customHeight="1" x14ac:dyDescent="0.2">
      <c r="B51" s="57"/>
      <c r="C51" s="17"/>
      <c r="D51" s="15"/>
      <c r="E51" s="15"/>
      <c r="F51" s="15"/>
      <c r="G51" s="15"/>
      <c r="H51" s="56"/>
      <c r="I51" s="56"/>
      <c r="J51" s="56"/>
      <c r="K51" s="15"/>
      <c r="L51" s="15"/>
      <c r="M51" s="15"/>
      <c r="N51" s="15"/>
      <c r="O51" s="15"/>
      <c r="P51" s="15"/>
      <c r="Q51" s="15"/>
      <c r="R51" s="55"/>
      <c r="S51" s="55"/>
      <c r="T51" s="55"/>
      <c r="U51" s="55"/>
    </row>
    <row r="52" spans="2:21" s="13" customFormat="1" ht="19.5" customHeight="1" x14ac:dyDescent="0.2">
      <c r="B52" s="17"/>
      <c r="C52" s="23"/>
      <c r="D52" s="15"/>
      <c r="E52" s="15"/>
      <c r="F52" s="15"/>
      <c r="G52" s="15"/>
      <c r="H52" s="56"/>
      <c r="I52" s="56"/>
      <c r="J52" s="56"/>
      <c r="K52" s="15"/>
      <c r="L52" s="15"/>
      <c r="M52" s="15"/>
      <c r="N52" s="15"/>
      <c r="O52" s="15"/>
      <c r="P52" s="15"/>
      <c r="Q52" s="15"/>
      <c r="R52" s="55"/>
      <c r="S52" s="55"/>
      <c r="T52" s="55"/>
      <c r="U52" s="55"/>
    </row>
  </sheetData>
  <mergeCells count="12">
    <mergeCell ref="I2:J2"/>
    <mergeCell ref="B8:B9"/>
    <mergeCell ref="C8:C9"/>
    <mergeCell ref="D8:G8"/>
    <mergeCell ref="H8:H9"/>
    <mergeCell ref="I8:I9"/>
    <mergeCell ref="K4:N4"/>
    <mergeCell ref="R8:U8"/>
    <mergeCell ref="J8:J9"/>
    <mergeCell ref="K8:M8"/>
    <mergeCell ref="N8:P8"/>
    <mergeCell ref="Q8:Q9"/>
  </mergeCells>
  <conditionalFormatting sqref="R45:U1048576 R1:U9">
    <cfRule type="cellIs" dxfId="50" priority="46" operator="equal">
      <formula>3</formula>
    </cfRule>
    <cfRule type="cellIs" dxfId="49" priority="47" operator="equal">
      <formula>2</formula>
    </cfRule>
  </conditionalFormatting>
  <conditionalFormatting sqref="R27:U39">
    <cfRule type="cellIs" dxfId="48" priority="39" operator="equal">
      <formula>3</formula>
    </cfRule>
    <cfRule type="cellIs" dxfId="47" priority="40" operator="equal">
      <formula>2</formula>
    </cfRule>
  </conditionalFormatting>
  <conditionalFormatting sqref="Q10:U45">
    <cfRule type="containsText" dxfId="46" priority="36" operator="containsText" text="3">
      <formula>NOT(ISERROR(SEARCH("3",Q10)))</formula>
    </cfRule>
    <cfRule type="containsText" dxfId="45" priority="37" operator="containsText" text="2">
      <formula>NOT(ISERROR(SEARCH("2",Q10)))</formula>
    </cfRule>
    <cfRule type="containsText" dxfId="44" priority="38" operator="containsText" text="1">
      <formula>NOT(ISERROR(SEARCH("1",Q10)))</formula>
    </cfRule>
  </conditionalFormatting>
  <conditionalFormatting sqref="R10:U26">
    <cfRule type="cellIs" dxfId="43" priority="34" operator="equal">
      <formula>3</formula>
    </cfRule>
    <cfRule type="cellIs" dxfId="42" priority="35" operator="equal">
      <formula>2</formula>
    </cfRule>
  </conditionalFormatting>
  <conditionalFormatting sqref="R40:U43">
    <cfRule type="cellIs" dxfId="41" priority="29" operator="equal">
      <formula>3</formula>
    </cfRule>
    <cfRule type="cellIs" dxfId="40" priority="30" operator="equal">
      <formula>2</formula>
    </cfRule>
  </conditionalFormatting>
  <conditionalFormatting sqref="R44:U44">
    <cfRule type="cellIs" dxfId="39" priority="4" operator="equal">
      <formula>3</formula>
    </cfRule>
    <cfRule type="cellIs" dxfId="38" priority="5" operator="equal">
      <formula>2</formula>
    </cfRule>
  </conditionalFormatting>
  <printOptions horizontalCentered="1"/>
  <pageMargins left="0.27559055118110237" right="0.27559055118110237" top="0.59055118110236227" bottom="0.59055118110236227" header="1.023622047244094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view="pageBreakPreview" topLeftCell="A13" zoomScale="90" zoomScaleNormal="100" zoomScaleSheetLayoutView="90" workbookViewId="0">
      <selection activeCell="H3" sqref="H3:N5"/>
    </sheetView>
  </sheetViews>
  <sheetFormatPr defaultColWidth="9.140625" defaultRowHeight="19.5" customHeight="1" x14ac:dyDescent="0.2"/>
  <cols>
    <col min="1" max="1" width="7.42578125" style="1" bestFit="1" customWidth="1"/>
    <col min="2" max="3" width="11.5703125" style="1" customWidth="1"/>
    <col min="4" max="6" width="10.85546875" style="4" customWidth="1"/>
    <col min="7" max="7" width="14.5703125" style="4" customWidth="1"/>
    <col min="8" max="8" width="11" style="4" customWidth="1"/>
    <col min="9" max="9" width="11" style="58" customWidth="1"/>
    <col min="10" max="10" width="15.7109375" style="58" customWidth="1"/>
    <col min="11" max="11" width="13.7109375" style="58" customWidth="1"/>
    <col min="12" max="16" width="13.7109375" style="4" customWidth="1"/>
    <col min="17" max="17" width="12.7109375" style="4" customWidth="1"/>
    <col min="18" max="19" width="16.28515625" style="4" bestFit="1" customWidth="1"/>
    <col min="20" max="21" width="13.5703125" style="4" customWidth="1"/>
    <col min="22" max="22" width="10.85546875" style="39" customWidth="1"/>
    <col min="23" max="23" width="13.5703125" style="39" customWidth="1"/>
    <col min="24" max="24" width="9.7109375" style="39" customWidth="1"/>
    <col min="25" max="25" width="11.42578125" style="39" bestFit="1" customWidth="1"/>
    <col min="26" max="16384" width="9.140625" style="1"/>
  </cols>
  <sheetData>
    <row r="1" spans="2:25" ht="12" customHeight="1" x14ac:dyDescent="0.2">
      <c r="D1" s="1"/>
      <c r="E1" s="1"/>
      <c r="F1" s="1"/>
      <c r="G1" s="1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5" ht="12" customHeight="1" x14ac:dyDescent="0.2">
      <c r="D2" s="1"/>
      <c r="H2" s="117"/>
      <c r="I2" s="117"/>
      <c r="J2" s="101"/>
      <c r="K2" s="38"/>
      <c r="L2" s="38"/>
      <c r="M2" s="38"/>
      <c r="N2" s="38"/>
      <c r="T2" s="1"/>
      <c r="U2" s="1"/>
    </row>
    <row r="3" spans="2:25" ht="12" customHeight="1" x14ac:dyDescent="0.2">
      <c r="D3" s="1"/>
      <c r="H3" s="107" t="s">
        <v>223</v>
      </c>
      <c r="I3" s="104"/>
      <c r="J3" s="104"/>
      <c r="K3" s="108" t="s">
        <v>224</v>
      </c>
      <c r="L3" s="109"/>
      <c r="M3" s="110"/>
      <c r="N3" s="111"/>
      <c r="T3" s="1"/>
      <c r="U3" s="1"/>
    </row>
    <row r="4" spans="2:25" ht="12" customHeight="1" x14ac:dyDescent="0.2">
      <c r="D4" s="1"/>
      <c r="E4" s="1"/>
      <c r="F4" s="1"/>
      <c r="G4" s="1"/>
      <c r="H4" s="107" t="s">
        <v>225</v>
      </c>
      <c r="I4" s="104"/>
      <c r="J4" s="104"/>
      <c r="K4" s="115" t="s">
        <v>230</v>
      </c>
      <c r="L4" s="115"/>
      <c r="M4" s="115"/>
      <c r="N4" s="115"/>
      <c r="O4" s="1"/>
      <c r="P4" s="1"/>
      <c r="Q4" s="1"/>
      <c r="R4" s="1"/>
      <c r="S4" s="1"/>
      <c r="T4" s="1"/>
      <c r="U4" s="1"/>
    </row>
    <row r="5" spans="2:25" ht="12.75" customHeight="1" x14ac:dyDescent="0.25">
      <c r="B5" s="5"/>
      <c r="C5" s="5"/>
      <c r="H5" s="105" t="s">
        <v>226</v>
      </c>
      <c r="I5" s="105"/>
      <c r="J5" s="105"/>
      <c r="K5" s="105" t="s">
        <v>227</v>
      </c>
      <c r="L5" s="105"/>
      <c r="M5" s="106"/>
      <c r="N5" s="105"/>
    </row>
    <row r="6" spans="2:25" ht="15" customHeight="1" x14ac:dyDescent="0.25">
      <c r="B6" s="40" t="s">
        <v>112</v>
      </c>
      <c r="C6" s="5"/>
      <c r="I6" s="4"/>
      <c r="J6" s="4"/>
      <c r="K6" s="4"/>
    </row>
    <row r="7" spans="2:25" ht="7.5" customHeight="1" thickBot="1" x14ac:dyDescent="0.25">
      <c r="I7" s="4"/>
      <c r="J7" s="4"/>
      <c r="K7" s="4"/>
    </row>
    <row r="8" spans="2:25" s="6" customFormat="1" ht="35.25" customHeight="1" thickBot="1" x14ac:dyDescent="0.25">
      <c r="B8" s="114" t="s">
        <v>46</v>
      </c>
      <c r="C8" s="114" t="s">
        <v>47</v>
      </c>
      <c r="D8" s="113" t="s">
        <v>48</v>
      </c>
      <c r="E8" s="113"/>
      <c r="F8" s="113"/>
      <c r="G8" s="114" t="s">
        <v>64</v>
      </c>
      <c r="H8" s="114" t="s">
        <v>54</v>
      </c>
      <c r="I8" s="114" t="s">
        <v>65</v>
      </c>
      <c r="J8" s="113" t="s">
        <v>114</v>
      </c>
      <c r="K8" s="113"/>
      <c r="L8" s="113"/>
      <c r="M8" s="113" t="s">
        <v>115</v>
      </c>
      <c r="N8" s="113"/>
      <c r="O8" s="113"/>
      <c r="P8" s="113"/>
      <c r="Q8" s="113"/>
      <c r="R8" s="112" t="s">
        <v>55</v>
      </c>
      <c r="S8" s="112" t="s">
        <v>117</v>
      </c>
      <c r="T8" s="116" t="s">
        <v>59</v>
      </c>
      <c r="U8" s="116"/>
      <c r="V8" s="116"/>
      <c r="W8" s="116"/>
    </row>
    <row r="9" spans="2:25" s="6" customFormat="1" ht="35.25" customHeight="1" thickBot="1" x14ac:dyDescent="0.25">
      <c r="B9" s="114"/>
      <c r="C9" s="114"/>
      <c r="D9" s="95" t="s">
        <v>113</v>
      </c>
      <c r="E9" s="97" t="s">
        <v>51</v>
      </c>
      <c r="F9" s="97" t="s">
        <v>52</v>
      </c>
      <c r="G9" s="114"/>
      <c r="H9" s="114"/>
      <c r="I9" s="114"/>
      <c r="J9" s="98" t="s">
        <v>118</v>
      </c>
      <c r="K9" s="98" t="s">
        <v>71</v>
      </c>
      <c r="L9" s="98" t="s">
        <v>116</v>
      </c>
      <c r="M9" s="98" t="s">
        <v>68</v>
      </c>
      <c r="N9" s="98" t="s">
        <v>71</v>
      </c>
      <c r="O9" s="98" t="s">
        <v>72</v>
      </c>
      <c r="P9" s="98" t="s">
        <v>69</v>
      </c>
      <c r="Q9" s="98" t="s">
        <v>70</v>
      </c>
      <c r="R9" s="112"/>
      <c r="S9" s="112"/>
      <c r="T9" s="99" t="s">
        <v>73</v>
      </c>
      <c r="U9" s="99" t="s">
        <v>74</v>
      </c>
      <c r="V9" s="99" t="s">
        <v>75</v>
      </c>
      <c r="W9" s="99" t="s">
        <v>76</v>
      </c>
    </row>
    <row r="10" spans="2:25" ht="19.5" customHeight="1" x14ac:dyDescent="0.2">
      <c r="B10" s="26" t="s">
        <v>120</v>
      </c>
      <c r="C10" s="26" t="s">
        <v>10</v>
      </c>
      <c r="D10" s="8">
        <v>390</v>
      </c>
      <c r="E10" s="42" t="s">
        <v>62</v>
      </c>
      <c r="F10" s="42" t="s">
        <v>4</v>
      </c>
      <c r="G10" s="11">
        <v>167</v>
      </c>
      <c r="H10" s="11">
        <v>0.8</v>
      </c>
      <c r="I10" s="11" t="s">
        <v>1</v>
      </c>
      <c r="J10" s="28" t="s">
        <v>61</v>
      </c>
      <c r="K10" s="28" t="s">
        <v>0</v>
      </c>
      <c r="L10" s="28" t="s">
        <v>0</v>
      </c>
      <c r="M10" s="28" t="s">
        <v>0</v>
      </c>
      <c r="N10" s="28" t="s">
        <v>0</v>
      </c>
      <c r="O10" s="28" t="s">
        <v>0</v>
      </c>
      <c r="P10" s="28" t="s">
        <v>0</v>
      </c>
      <c r="Q10" s="28" t="s">
        <v>0</v>
      </c>
      <c r="R10" s="9" t="s">
        <v>1</v>
      </c>
      <c r="S10" s="9" t="s">
        <v>7</v>
      </c>
      <c r="T10" s="43" t="s">
        <v>0</v>
      </c>
      <c r="U10" s="43" t="s">
        <v>0</v>
      </c>
      <c r="V10" s="43" t="s">
        <v>0</v>
      </c>
      <c r="W10" s="43" t="s">
        <v>0</v>
      </c>
      <c r="X10" s="1"/>
      <c r="Y10" s="1"/>
    </row>
    <row r="11" spans="2:25" ht="19.5" customHeight="1" x14ac:dyDescent="0.2">
      <c r="B11" s="26" t="s">
        <v>121</v>
      </c>
      <c r="C11" s="7" t="s">
        <v>10</v>
      </c>
      <c r="D11" s="8">
        <v>390</v>
      </c>
      <c r="E11" s="9" t="s">
        <v>62</v>
      </c>
      <c r="F11" s="42" t="s">
        <v>4</v>
      </c>
      <c r="G11" s="11">
        <v>25</v>
      </c>
      <c r="H11" s="11">
        <v>0.8</v>
      </c>
      <c r="I11" s="11" t="s">
        <v>1</v>
      </c>
      <c r="J11" s="9" t="s">
        <v>61</v>
      </c>
      <c r="K11" s="9" t="s">
        <v>0</v>
      </c>
      <c r="L11" s="9" t="s">
        <v>0</v>
      </c>
      <c r="M11" s="9" t="s">
        <v>61</v>
      </c>
      <c r="N11" s="9" t="s">
        <v>0</v>
      </c>
      <c r="O11" s="9" t="s">
        <v>0</v>
      </c>
      <c r="P11" s="9" t="s">
        <v>0</v>
      </c>
      <c r="Q11" s="9" t="s">
        <v>0</v>
      </c>
      <c r="R11" s="9" t="s">
        <v>1</v>
      </c>
      <c r="S11" s="9" t="s">
        <v>7</v>
      </c>
      <c r="T11" s="44" t="s">
        <v>0</v>
      </c>
      <c r="U11" s="44" t="s">
        <v>0</v>
      </c>
      <c r="V11" s="44" t="s">
        <v>0</v>
      </c>
      <c r="W11" s="44" t="s">
        <v>0</v>
      </c>
      <c r="X11" s="1"/>
      <c r="Y11" s="1"/>
    </row>
    <row r="12" spans="2:25" ht="19.5" customHeight="1" x14ac:dyDescent="0.2">
      <c r="B12" s="26" t="s">
        <v>122</v>
      </c>
      <c r="C12" s="7" t="s">
        <v>10</v>
      </c>
      <c r="D12" s="8">
        <v>721</v>
      </c>
      <c r="E12" s="42" t="s">
        <v>62</v>
      </c>
      <c r="F12" s="42" t="s">
        <v>3</v>
      </c>
      <c r="G12" s="11">
        <v>60</v>
      </c>
      <c r="H12" s="11">
        <v>6.8</v>
      </c>
      <c r="I12" s="11" t="s">
        <v>1</v>
      </c>
      <c r="J12" s="9" t="s">
        <v>61</v>
      </c>
      <c r="K12" s="9" t="s">
        <v>0</v>
      </c>
      <c r="L12" s="9" t="s">
        <v>0</v>
      </c>
      <c r="M12" s="9" t="s">
        <v>61</v>
      </c>
      <c r="N12" s="9" t="s">
        <v>0</v>
      </c>
      <c r="O12" s="9" t="s">
        <v>0</v>
      </c>
      <c r="P12" s="9" t="s">
        <v>0</v>
      </c>
      <c r="Q12" s="9" t="s">
        <v>0</v>
      </c>
      <c r="R12" s="9" t="s">
        <v>1</v>
      </c>
      <c r="S12" s="9" t="s">
        <v>7</v>
      </c>
      <c r="T12" s="44" t="s">
        <v>0</v>
      </c>
      <c r="U12" s="44" t="s">
        <v>0</v>
      </c>
      <c r="V12" s="44" t="s">
        <v>0</v>
      </c>
      <c r="W12" s="44" t="s">
        <v>0</v>
      </c>
      <c r="X12" s="1"/>
      <c r="Y12" s="1"/>
    </row>
    <row r="13" spans="2:25" ht="19.5" customHeight="1" x14ac:dyDescent="0.2">
      <c r="B13" s="26" t="s">
        <v>123</v>
      </c>
      <c r="C13" s="7" t="s">
        <v>10</v>
      </c>
      <c r="D13" s="8">
        <v>1500</v>
      </c>
      <c r="E13" s="9" t="s">
        <v>62</v>
      </c>
      <c r="F13" s="9" t="s">
        <v>4</v>
      </c>
      <c r="G13" s="11">
        <v>25</v>
      </c>
      <c r="H13" s="11">
        <v>0.8</v>
      </c>
      <c r="I13" s="11" t="s">
        <v>1</v>
      </c>
      <c r="J13" s="9" t="s">
        <v>61</v>
      </c>
      <c r="K13" s="9" t="s">
        <v>0</v>
      </c>
      <c r="L13" s="9" t="s">
        <v>0</v>
      </c>
      <c r="M13" s="9" t="s">
        <v>61</v>
      </c>
      <c r="N13" s="9" t="s">
        <v>0</v>
      </c>
      <c r="O13" s="9" t="s">
        <v>0</v>
      </c>
      <c r="P13" s="9" t="s">
        <v>0</v>
      </c>
      <c r="Q13" s="9" t="s">
        <v>0</v>
      </c>
      <c r="R13" s="9" t="s">
        <v>1</v>
      </c>
      <c r="S13" s="9" t="s">
        <v>7</v>
      </c>
      <c r="T13" s="45" t="s">
        <v>0</v>
      </c>
      <c r="U13" s="45" t="s">
        <v>0</v>
      </c>
      <c r="V13" s="44" t="s">
        <v>0</v>
      </c>
      <c r="W13" s="44" t="s">
        <v>0</v>
      </c>
      <c r="X13" s="1"/>
      <c r="Y13" s="1"/>
    </row>
    <row r="14" spans="2:25" ht="19.5" customHeight="1" x14ac:dyDescent="0.2">
      <c r="B14" s="26" t="s">
        <v>124</v>
      </c>
      <c r="C14" s="7" t="s">
        <v>10</v>
      </c>
      <c r="D14" s="8">
        <v>1800</v>
      </c>
      <c r="E14" s="9" t="s">
        <v>62</v>
      </c>
      <c r="F14" s="9" t="s">
        <v>3</v>
      </c>
      <c r="G14" s="11">
        <v>25</v>
      </c>
      <c r="H14" s="11">
        <v>5.8</v>
      </c>
      <c r="I14" s="11" t="s">
        <v>1</v>
      </c>
      <c r="J14" s="9" t="s">
        <v>61</v>
      </c>
      <c r="K14" s="9" t="s">
        <v>0</v>
      </c>
      <c r="L14" s="9" t="s">
        <v>0</v>
      </c>
      <c r="M14" s="9" t="s">
        <v>61</v>
      </c>
      <c r="N14" s="9" t="s">
        <v>0</v>
      </c>
      <c r="O14" s="9" t="s">
        <v>0</v>
      </c>
      <c r="P14" s="9" t="s">
        <v>0</v>
      </c>
      <c r="Q14" s="9" t="s">
        <v>0</v>
      </c>
      <c r="R14" s="9" t="s">
        <v>1</v>
      </c>
      <c r="S14" s="9" t="s">
        <v>7</v>
      </c>
      <c r="T14" s="44" t="s">
        <v>0</v>
      </c>
      <c r="U14" s="44" t="s">
        <v>0</v>
      </c>
      <c r="V14" s="44" t="s">
        <v>0</v>
      </c>
      <c r="W14" s="44" t="s">
        <v>0</v>
      </c>
      <c r="X14" s="1"/>
      <c r="Y14" s="1"/>
    </row>
    <row r="15" spans="2:25" ht="19.5" customHeight="1" x14ac:dyDescent="0.2">
      <c r="B15" s="26" t="s">
        <v>125</v>
      </c>
      <c r="C15" s="7" t="s">
        <v>10</v>
      </c>
      <c r="D15" s="8">
        <v>3000</v>
      </c>
      <c r="E15" s="9" t="s">
        <v>62</v>
      </c>
      <c r="F15" s="9" t="s">
        <v>4</v>
      </c>
      <c r="G15" s="11">
        <v>24</v>
      </c>
      <c r="H15" s="11">
        <v>0.8</v>
      </c>
      <c r="I15" s="11" t="s">
        <v>1</v>
      </c>
      <c r="J15" s="9" t="s">
        <v>61</v>
      </c>
      <c r="K15" s="9" t="s">
        <v>0</v>
      </c>
      <c r="L15" s="9" t="s">
        <v>0</v>
      </c>
      <c r="M15" s="9" t="s">
        <v>61</v>
      </c>
      <c r="N15" s="9" t="s">
        <v>0</v>
      </c>
      <c r="O15" s="9" t="s">
        <v>0</v>
      </c>
      <c r="P15" s="9" t="s">
        <v>0</v>
      </c>
      <c r="Q15" s="9" t="s">
        <v>0</v>
      </c>
      <c r="R15" s="9" t="s">
        <v>1</v>
      </c>
      <c r="S15" s="9" t="s">
        <v>7</v>
      </c>
      <c r="T15" s="44" t="s">
        <v>0</v>
      </c>
      <c r="U15" s="44" t="s">
        <v>0</v>
      </c>
      <c r="V15" s="44" t="s">
        <v>0</v>
      </c>
      <c r="W15" s="44" t="s">
        <v>0</v>
      </c>
      <c r="X15" s="1"/>
      <c r="Y15" s="1"/>
    </row>
    <row r="16" spans="2:25" ht="19.5" customHeight="1" x14ac:dyDescent="0.2">
      <c r="B16" s="26" t="s">
        <v>126</v>
      </c>
      <c r="C16" s="7" t="s">
        <v>10</v>
      </c>
      <c r="D16" s="8">
        <v>3347</v>
      </c>
      <c r="E16" s="9" t="s">
        <v>62</v>
      </c>
      <c r="F16" s="42" t="s">
        <v>3</v>
      </c>
      <c r="G16" s="11">
        <v>43</v>
      </c>
      <c r="H16" s="11">
        <v>4.8</v>
      </c>
      <c r="I16" s="11" t="s">
        <v>1</v>
      </c>
      <c r="J16" s="9" t="s">
        <v>61</v>
      </c>
      <c r="K16" s="9" t="s">
        <v>0</v>
      </c>
      <c r="L16" s="9" t="s">
        <v>0</v>
      </c>
      <c r="M16" s="9" t="s">
        <v>61</v>
      </c>
      <c r="N16" s="9" t="s">
        <v>0</v>
      </c>
      <c r="O16" s="9" t="s">
        <v>0</v>
      </c>
      <c r="P16" s="9" t="s">
        <v>0</v>
      </c>
      <c r="Q16" s="9" t="s">
        <v>0</v>
      </c>
      <c r="R16" s="9" t="s">
        <v>1</v>
      </c>
      <c r="S16" s="9" t="s">
        <v>7</v>
      </c>
      <c r="T16" s="44" t="s">
        <v>0</v>
      </c>
      <c r="U16" s="44" t="s">
        <v>0</v>
      </c>
      <c r="V16" s="44" t="s">
        <v>0</v>
      </c>
      <c r="W16" s="44" t="s">
        <v>0</v>
      </c>
      <c r="X16" s="1"/>
      <c r="Y16" s="1"/>
    </row>
    <row r="17" spans="1:25" ht="19.5" customHeight="1" x14ac:dyDescent="0.2">
      <c r="B17" s="26" t="s">
        <v>127</v>
      </c>
      <c r="C17" s="7" t="s">
        <v>10</v>
      </c>
      <c r="D17" s="8">
        <v>5700</v>
      </c>
      <c r="E17" s="9" t="s">
        <v>62</v>
      </c>
      <c r="F17" s="9" t="s">
        <v>3</v>
      </c>
      <c r="G17" s="11">
        <v>42</v>
      </c>
      <c r="H17" s="11">
        <v>3.8</v>
      </c>
      <c r="I17" s="11" t="s">
        <v>1</v>
      </c>
      <c r="J17" s="9" t="s">
        <v>61</v>
      </c>
      <c r="K17" s="9" t="s">
        <v>0</v>
      </c>
      <c r="L17" s="9" t="s">
        <v>0</v>
      </c>
      <c r="M17" s="9" t="s">
        <v>61</v>
      </c>
      <c r="N17" s="9" t="s">
        <v>0</v>
      </c>
      <c r="O17" s="9" t="s">
        <v>0</v>
      </c>
      <c r="P17" s="9" t="s">
        <v>0</v>
      </c>
      <c r="Q17" s="9" t="s">
        <v>0</v>
      </c>
      <c r="R17" s="9" t="s">
        <v>7</v>
      </c>
      <c r="S17" s="9" t="s">
        <v>7</v>
      </c>
      <c r="T17" s="44" t="s">
        <v>0</v>
      </c>
      <c r="U17" s="44" t="s">
        <v>0</v>
      </c>
      <c r="V17" s="44" t="s">
        <v>0</v>
      </c>
      <c r="W17" s="44" t="s">
        <v>0</v>
      </c>
      <c r="X17" s="1"/>
      <c r="Y17" s="1"/>
    </row>
    <row r="18" spans="1:25" ht="19.5" customHeight="1" x14ac:dyDescent="0.2">
      <c r="B18" s="26" t="s">
        <v>128</v>
      </c>
      <c r="C18" s="7" t="s">
        <v>10</v>
      </c>
      <c r="D18" s="8">
        <v>6052</v>
      </c>
      <c r="E18" s="9" t="s">
        <v>62</v>
      </c>
      <c r="F18" s="9" t="s">
        <v>4</v>
      </c>
      <c r="G18" s="11">
        <v>70</v>
      </c>
      <c r="H18" s="11">
        <v>0.8</v>
      </c>
      <c r="I18" s="11" t="s">
        <v>1</v>
      </c>
      <c r="J18" s="9" t="s">
        <v>0</v>
      </c>
      <c r="K18" s="9" t="s">
        <v>0</v>
      </c>
      <c r="L18" s="9" t="s">
        <v>0</v>
      </c>
      <c r="M18" s="9" t="s">
        <v>61</v>
      </c>
      <c r="N18" s="9" t="s">
        <v>0</v>
      </c>
      <c r="O18" s="9" t="s">
        <v>0</v>
      </c>
      <c r="P18" s="9" t="s">
        <v>0</v>
      </c>
      <c r="Q18" s="9" t="s">
        <v>0</v>
      </c>
      <c r="R18" s="9" t="s">
        <v>7</v>
      </c>
      <c r="S18" s="9" t="s">
        <v>7</v>
      </c>
      <c r="T18" s="44" t="s">
        <v>0</v>
      </c>
      <c r="U18" s="44" t="s">
        <v>0</v>
      </c>
      <c r="V18" s="44" t="s">
        <v>0</v>
      </c>
      <c r="W18" s="44" t="s">
        <v>0</v>
      </c>
      <c r="X18" s="1"/>
      <c r="Y18" s="1"/>
    </row>
    <row r="19" spans="1:25" ht="19.5" customHeight="1" x14ac:dyDescent="0.2">
      <c r="B19" s="26" t="s">
        <v>129</v>
      </c>
      <c r="C19" s="7" t="s">
        <v>10</v>
      </c>
      <c r="D19" s="8">
        <v>8754</v>
      </c>
      <c r="E19" s="46" t="s">
        <v>62</v>
      </c>
      <c r="F19" s="46" t="s">
        <v>3</v>
      </c>
      <c r="G19" s="11">
        <v>40</v>
      </c>
      <c r="H19" s="11">
        <v>2.8</v>
      </c>
      <c r="I19" s="46" t="s">
        <v>1</v>
      </c>
      <c r="J19" s="46" t="s">
        <v>61</v>
      </c>
      <c r="K19" s="46" t="s">
        <v>0</v>
      </c>
      <c r="L19" s="9" t="s">
        <v>0</v>
      </c>
      <c r="M19" s="46" t="s">
        <v>61</v>
      </c>
      <c r="N19" s="46" t="s">
        <v>0</v>
      </c>
      <c r="O19" s="46" t="s">
        <v>0</v>
      </c>
      <c r="P19" s="46" t="s">
        <v>0</v>
      </c>
      <c r="Q19" s="46" t="s">
        <v>0</v>
      </c>
      <c r="R19" s="46" t="s">
        <v>1</v>
      </c>
      <c r="S19" s="46" t="s">
        <v>7</v>
      </c>
      <c r="T19" s="44" t="s">
        <v>0</v>
      </c>
      <c r="U19" s="44" t="s">
        <v>0</v>
      </c>
      <c r="V19" s="44" t="s">
        <v>0</v>
      </c>
      <c r="W19" s="44" t="s">
        <v>0</v>
      </c>
      <c r="X19" s="1"/>
      <c r="Y19" s="1"/>
    </row>
    <row r="20" spans="1:25" ht="19.5" customHeight="1" x14ac:dyDescent="0.2">
      <c r="B20" s="26" t="s">
        <v>130</v>
      </c>
      <c r="C20" s="7" t="s">
        <v>10</v>
      </c>
      <c r="D20" s="8">
        <v>14200</v>
      </c>
      <c r="E20" s="9" t="s">
        <v>62</v>
      </c>
      <c r="F20" s="9" t="s">
        <v>3</v>
      </c>
      <c r="G20" s="11">
        <v>40</v>
      </c>
      <c r="H20" s="11">
        <v>1.8</v>
      </c>
      <c r="I20" s="11" t="s">
        <v>1</v>
      </c>
      <c r="J20" s="9" t="s">
        <v>61</v>
      </c>
      <c r="K20" s="9" t="s">
        <v>0</v>
      </c>
      <c r="L20" s="9" t="s">
        <v>0</v>
      </c>
      <c r="M20" s="9" t="s">
        <v>61</v>
      </c>
      <c r="N20" s="9" t="s">
        <v>0</v>
      </c>
      <c r="O20" s="9" t="s">
        <v>0</v>
      </c>
      <c r="P20" s="9" t="s">
        <v>0</v>
      </c>
      <c r="Q20" s="9" t="s">
        <v>0</v>
      </c>
      <c r="R20" s="9" t="s">
        <v>1</v>
      </c>
      <c r="S20" s="9" t="s">
        <v>7</v>
      </c>
      <c r="T20" s="44" t="s">
        <v>0</v>
      </c>
      <c r="U20" s="44" t="s">
        <v>0</v>
      </c>
      <c r="V20" s="44" t="s">
        <v>0</v>
      </c>
      <c r="W20" s="44" t="s">
        <v>0</v>
      </c>
      <c r="X20" s="1"/>
      <c r="Y20" s="1"/>
    </row>
    <row r="21" spans="1:25" ht="19.5" customHeight="1" x14ac:dyDescent="0.2">
      <c r="B21" s="26" t="s">
        <v>131</v>
      </c>
      <c r="C21" s="7" t="s">
        <v>10</v>
      </c>
      <c r="D21" s="8">
        <v>23083</v>
      </c>
      <c r="E21" s="9" t="s">
        <v>62</v>
      </c>
      <c r="F21" s="9" t="s">
        <v>119</v>
      </c>
      <c r="G21" s="11">
        <v>200</v>
      </c>
      <c r="H21" s="11">
        <v>0.8</v>
      </c>
      <c r="I21" s="11" t="s">
        <v>1</v>
      </c>
      <c r="J21" s="9" t="s">
        <v>61</v>
      </c>
      <c r="K21" s="9" t="s">
        <v>0</v>
      </c>
      <c r="L21" s="9" t="s">
        <v>0</v>
      </c>
      <c r="M21" s="9" t="s">
        <v>61</v>
      </c>
      <c r="N21" s="9" t="s">
        <v>61</v>
      </c>
      <c r="O21" s="46" t="s">
        <v>0</v>
      </c>
      <c r="P21" s="46" t="s">
        <v>0</v>
      </c>
      <c r="Q21" s="46" t="s">
        <v>0</v>
      </c>
      <c r="R21" s="9" t="s">
        <v>1</v>
      </c>
      <c r="S21" s="9" t="s">
        <v>1</v>
      </c>
      <c r="T21" s="44" t="s">
        <v>0</v>
      </c>
      <c r="U21" s="44" t="s">
        <v>0</v>
      </c>
      <c r="V21" s="44" t="s">
        <v>0</v>
      </c>
      <c r="W21" s="44" t="s">
        <v>0</v>
      </c>
      <c r="X21" s="1"/>
      <c r="Y21" s="1"/>
    </row>
    <row r="22" spans="1:25" ht="19.5" customHeight="1" x14ac:dyDescent="0.2">
      <c r="B22" s="26" t="s">
        <v>132</v>
      </c>
      <c r="C22" s="7" t="s">
        <v>10</v>
      </c>
      <c r="D22" s="8">
        <v>24711</v>
      </c>
      <c r="E22" s="9" t="s">
        <v>62</v>
      </c>
      <c r="F22" s="9" t="s">
        <v>3</v>
      </c>
      <c r="G22" s="11">
        <v>80</v>
      </c>
      <c r="H22" s="11">
        <v>0.8</v>
      </c>
      <c r="I22" s="11" t="s">
        <v>1</v>
      </c>
      <c r="J22" s="9" t="s">
        <v>61</v>
      </c>
      <c r="K22" s="9" t="s">
        <v>0</v>
      </c>
      <c r="L22" s="9" t="s">
        <v>0</v>
      </c>
      <c r="M22" s="9" t="s">
        <v>61</v>
      </c>
      <c r="N22" s="9" t="s">
        <v>61</v>
      </c>
      <c r="O22" s="9" t="s">
        <v>0</v>
      </c>
      <c r="P22" s="9" t="s">
        <v>0</v>
      </c>
      <c r="Q22" s="9" t="s">
        <v>0</v>
      </c>
      <c r="R22" s="9" t="s">
        <v>1</v>
      </c>
      <c r="S22" s="9" t="s">
        <v>1</v>
      </c>
      <c r="T22" s="44" t="s">
        <v>0</v>
      </c>
      <c r="U22" s="44" t="s">
        <v>0</v>
      </c>
      <c r="V22" s="44" t="s">
        <v>0</v>
      </c>
      <c r="W22" s="44" t="s">
        <v>0</v>
      </c>
      <c r="X22" s="1"/>
      <c r="Y22" s="1"/>
    </row>
    <row r="23" spans="1:25" ht="19.5" customHeight="1" x14ac:dyDescent="0.2">
      <c r="B23" s="26" t="s">
        <v>133</v>
      </c>
      <c r="C23" s="7" t="s">
        <v>10</v>
      </c>
      <c r="D23" s="8">
        <v>26650</v>
      </c>
      <c r="E23" s="9" t="s">
        <v>62</v>
      </c>
      <c r="F23" s="9" t="s">
        <v>119</v>
      </c>
      <c r="G23" s="11">
        <v>40</v>
      </c>
      <c r="H23" s="11">
        <v>0.8</v>
      </c>
      <c r="I23" s="11" t="s">
        <v>1</v>
      </c>
      <c r="J23" s="9" t="s">
        <v>61</v>
      </c>
      <c r="K23" s="9" t="s">
        <v>0</v>
      </c>
      <c r="L23" s="9" t="s">
        <v>0</v>
      </c>
      <c r="M23" s="9" t="s">
        <v>61</v>
      </c>
      <c r="N23" s="9" t="s">
        <v>61</v>
      </c>
      <c r="O23" s="46" t="s">
        <v>0</v>
      </c>
      <c r="P23" s="46" t="s">
        <v>0</v>
      </c>
      <c r="Q23" s="46" t="s">
        <v>0</v>
      </c>
      <c r="R23" s="9" t="s">
        <v>1</v>
      </c>
      <c r="S23" s="9" t="s">
        <v>1</v>
      </c>
      <c r="T23" s="44" t="s">
        <v>0</v>
      </c>
      <c r="U23" s="44" t="s">
        <v>0</v>
      </c>
      <c r="V23" s="44" t="s">
        <v>0</v>
      </c>
      <c r="W23" s="44" t="s">
        <v>0</v>
      </c>
      <c r="X23" s="1"/>
      <c r="Y23" s="1"/>
    </row>
    <row r="24" spans="1:25" ht="19.5" customHeight="1" x14ac:dyDescent="0.2">
      <c r="B24" s="26" t="s">
        <v>134</v>
      </c>
      <c r="C24" s="7" t="s">
        <v>10</v>
      </c>
      <c r="D24" s="8">
        <v>29010</v>
      </c>
      <c r="E24" s="9" t="s">
        <v>62</v>
      </c>
      <c r="F24" s="9" t="s">
        <v>3</v>
      </c>
      <c r="G24" s="11">
        <v>200</v>
      </c>
      <c r="H24" s="11">
        <v>0.8</v>
      </c>
      <c r="I24" s="11" t="s">
        <v>1</v>
      </c>
      <c r="J24" s="9" t="s">
        <v>61</v>
      </c>
      <c r="K24" s="9" t="s">
        <v>0</v>
      </c>
      <c r="L24" s="9" t="s">
        <v>0</v>
      </c>
      <c r="M24" s="9" t="s">
        <v>61</v>
      </c>
      <c r="N24" s="9" t="s">
        <v>61</v>
      </c>
      <c r="O24" s="9" t="s">
        <v>0</v>
      </c>
      <c r="P24" s="9" t="s">
        <v>0</v>
      </c>
      <c r="Q24" s="9" t="s">
        <v>0</v>
      </c>
      <c r="R24" s="9" t="s">
        <v>7</v>
      </c>
      <c r="S24" s="9" t="s">
        <v>1</v>
      </c>
      <c r="T24" s="44" t="s">
        <v>0</v>
      </c>
      <c r="U24" s="44" t="s">
        <v>0</v>
      </c>
      <c r="V24" s="44" t="s">
        <v>0</v>
      </c>
      <c r="W24" s="44" t="s">
        <v>0</v>
      </c>
      <c r="X24" s="1"/>
      <c r="Y24" s="1"/>
    </row>
    <row r="25" spans="1:25" ht="19.5" customHeight="1" x14ac:dyDescent="0.2">
      <c r="B25" s="26" t="s">
        <v>135</v>
      </c>
      <c r="C25" s="7" t="s">
        <v>10</v>
      </c>
      <c r="D25" s="8">
        <v>33800</v>
      </c>
      <c r="E25" s="9" t="s">
        <v>62</v>
      </c>
      <c r="F25" s="9" t="s">
        <v>4</v>
      </c>
      <c r="G25" s="11">
        <v>53</v>
      </c>
      <c r="H25" s="11">
        <v>0.8</v>
      </c>
      <c r="I25" s="11" t="s">
        <v>1</v>
      </c>
      <c r="J25" s="9" t="s">
        <v>61</v>
      </c>
      <c r="K25" s="9" t="s">
        <v>0</v>
      </c>
      <c r="L25" s="9" t="s">
        <v>0</v>
      </c>
      <c r="M25" s="9" t="s">
        <v>0</v>
      </c>
      <c r="N25" s="9" t="s">
        <v>0</v>
      </c>
      <c r="O25" s="46" t="s">
        <v>0</v>
      </c>
      <c r="P25" s="46" t="s">
        <v>0</v>
      </c>
      <c r="Q25" s="46" t="s">
        <v>0</v>
      </c>
      <c r="R25" s="9" t="s">
        <v>7</v>
      </c>
      <c r="S25" s="9" t="s">
        <v>7</v>
      </c>
      <c r="T25" s="44" t="s">
        <v>0</v>
      </c>
      <c r="U25" s="44" t="s">
        <v>0</v>
      </c>
      <c r="V25" s="44" t="s">
        <v>0</v>
      </c>
      <c r="W25" s="44" t="s">
        <v>0</v>
      </c>
      <c r="X25" s="1"/>
      <c r="Y25" s="1"/>
    </row>
    <row r="26" spans="1:25" ht="19.5" customHeight="1" x14ac:dyDescent="0.2">
      <c r="B26" s="26" t="s">
        <v>136</v>
      </c>
      <c r="C26" s="7" t="s">
        <v>10</v>
      </c>
      <c r="D26" s="8">
        <v>33800</v>
      </c>
      <c r="E26" s="9" t="s">
        <v>62</v>
      </c>
      <c r="F26" s="9" t="s">
        <v>3</v>
      </c>
      <c r="G26" s="11">
        <v>40</v>
      </c>
      <c r="H26" s="11">
        <v>0.8</v>
      </c>
      <c r="I26" s="11" t="s">
        <v>1</v>
      </c>
      <c r="J26" s="9" t="s">
        <v>61</v>
      </c>
      <c r="K26" s="9" t="s">
        <v>0</v>
      </c>
      <c r="L26" s="9" t="s">
        <v>0</v>
      </c>
      <c r="M26" s="9" t="s">
        <v>61</v>
      </c>
      <c r="N26" s="9" t="s">
        <v>0</v>
      </c>
      <c r="O26" s="9" t="s">
        <v>0</v>
      </c>
      <c r="P26" s="9" t="s">
        <v>0</v>
      </c>
      <c r="Q26" s="9" t="s">
        <v>0</v>
      </c>
      <c r="R26" s="9" t="s">
        <v>1</v>
      </c>
      <c r="S26" s="9" t="s">
        <v>7</v>
      </c>
      <c r="T26" s="44" t="s">
        <v>0</v>
      </c>
      <c r="U26" s="44" t="s">
        <v>0</v>
      </c>
      <c r="V26" s="44" t="s">
        <v>0</v>
      </c>
      <c r="W26" s="44" t="s">
        <v>0</v>
      </c>
      <c r="X26" s="1"/>
      <c r="Y26" s="1"/>
    </row>
    <row r="27" spans="1:25" ht="19.5" customHeight="1" x14ac:dyDescent="0.2">
      <c r="B27" s="26" t="s">
        <v>137</v>
      </c>
      <c r="C27" s="7" t="s">
        <v>10</v>
      </c>
      <c r="D27" s="8">
        <v>34780</v>
      </c>
      <c r="E27" s="9" t="s">
        <v>62</v>
      </c>
      <c r="F27" s="9" t="s">
        <v>4</v>
      </c>
      <c r="G27" s="11">
        <v>131</v>
      </c>
      <c r="H27" s="11">
        <v>0.8</v>
      </c>
      <c r="I27" s="11" t="s">
        <v>1</v>
      </c>
      <c r="J27" s="9" t="s">
        <v>61</v>
      </c>
      <c r="K27" s="9" t="s">
        <v>0</v>
      </c>
      <c r="L27" s="9" t="s">
        <v>0</v>
      </c>
      <c r="M27" s="9" t="s">
        <v>61</v>
      </c>
      <c r="N27" s="9" t="s">
        <v>0</v>
      </c>
      <c r="O27" s="46" t="s">
        <v>0</v>
      </c>
      <c r="P27" s="46" t="s">
        <v>0</v>
      </c>
      <c r="Q27" s="46" t="s">
        <v>0</v>
      </c>
      <c r="R27" s="9" t="s">
        <v>1</v>
      </c>
      <c r="S27" s="9" t="s">
        <v>7</v>
      </c>
      <c r="T27" s="44" t="s">
        <v>0</v>
      </c>
      <c r="U27" s="44" t="s">
        <v>61</v>
      </c>
      <c r="V27" s="44" t="s">
        <v>0</v>
      </c>
      <c r="W27" s="44" t="s">
        <v>0</v>
      </c>
      <c r="X27" s="1"/>
      <c r="Y27" s="1"/>
    </row>
    <row r="28" spans="1:25" ht="19.5" customHeight="1" x14ac:dyDescent="0.2">
      <c r="B28" s="26" t="s">
        <v>138</v>
      </c>
      <c r="C28" s="7" t="s">
        <v>10</v>
      </c>
      <c r="D28" s="8">
        <v>36850</v>
      </c>
      <c r="E28" s="9" t="s">
        <v>62</v>
      </c>
      <c r="F28" s="9" t="s">
        <v>3</v>
      </c>
      <c r="G28" s="11">
        <v>40</v>
      </c>
      <c r="H28" s="11">
        <v>0.8</v>
      </c>
      <c r="I28" s="11" t="s">
        <v>1</v>
      </c>
      <c r="J28" s="9" t="s">
        <v>61</v>
      </c>
      <c r="K28" s="9" t="s">
        <v>0</v>
      </c>
      <c r="L28" s="9" t="s">
        <v>0</v>
      </c>
      <c r="M28" s="9" t="s">
        <v>61</v>
      </c>
      <c r="N28" s="9" t="s">
        <v>0</v>
      </c>
      <c r="O28" s="9" t="s">
        <v>0</v>
      </c>
      <c r="P28" s="9" t="s">
        <v>0</v>
      </c>
      <c r="Q28" s="9" t="s">
        <v>0</v>
      </c>
      <c r="R28" s="9" t="s">
        <v>1</v>
      </c>
      <c r="S28" s="9" t="s">
        <v>7</v>
      </c>
      <c r="T28" s="44" t="s">
        <v>0</v>
      </c>
      <c r="U28" s="44" t="s">
        <v>0</v>
      </c>
      <c r="V28" s="44" t="s">
        <v>0</v>
      </c>
      <c r="W28" s="44" t="s">
        <v>0</v>
      </c>
      <c r="X28" s="1"/>
      <c r="Y28" s="1"/>
    </row>
    <row r="29" spans="1:25" s="48" customFormat="1" ht="19.5" customHeight="1" x14ac:dyDescent="0.2">
      <c r="A29" s="1"/>
      <c r="B29" s="26" t="s">
        <v>139</v>
      </c>
      <c r="C29" s="7" t="s">
        <v>10</v>
      </c>
      <c r="D29" s="8">
        <v>38750</v>
      </c>
      <c r="E29" s="9" t="s">
        <v>62</v>
      </c>
      <c r="F29" s="9" t="s">
        <v>4</v>
      </c>
      <c r="G29" s="11">
        <v>40</v>
      </c>
      <c r="H29" s="11">
        <v>0.8</v>
      </c>
      <c r="I29" s="11" t="s">
        <v>1</v>
      </c>
      <c r="J29" s="9" t="s">
        <v>61</v>
      </c>
      <c r="K29" s="9" t="s">
        <v>0</v>
      </c>
      <c r="L29" s="9" t="s">
        <v>0</v>
      </c>
      <c r="M29" s="9" t="s">
        <v>0</v>
      </c>
      <c r="N29" s="9" t="s">
        <v>0</v>
      </c>
      <c r="O29" s="46" t="s">
        <v>0</v>
      </c>
      <c r="P29" s="46" t="s">
        <v>0</v>
      </c>
      <c r="Q29" s="46" t="s">
        <v>0</v>
      </c>
      <c r="R29" s="9" t="s">
        <v>1</v>
      </c>
      <c r="S29" s="9" t="s">
        <v>7</v>
      </c>
      <c r="T29" s="44" t="s">
        <v>0</v>
      </c>
      <c r="U29" s="44" t="s">
        <v>0</v>
      </c>
      <c r="V29" s="44" t="s">
        <v>0</v>
      </c>
      <c r="W29" s="44" t="s">
        <v>0</v>
      </c>
    </row>
    <row r="30" spans="1:25" ht="19.5" customHeight="1" x14ac:dyDescent="0.2">
      <c r="B30" s="26" t="s">
        <v>140</v>
      </c>
      <c r="C30" s="7" t="s">
        <v>10</v>
      </c>
      <c r="D30" s="8">
        <v>39527</v>
      </c>
      <c r="E30" s="9" t="s">
        <v>62</v>
      </c>
      <c r="F30" s="9" t="s">
        <v>3</v>
      </c>
      <c r="G30" s="11">
        <v>44</v>
      </c>
      <c r="H30" s="11">
        <v>0.8</v>
      </c>
      <c r="I30" s="11" t="s">
        <v>1</v>
      </c>
      <c r="J30" s="9" t="s">
        <v>61</v>
      </c>
      <c r="K30" s="9" t="s">
        <v>0</v>
      </c>
      <c r="L30" s="9" t="s">
        <v>0</v>
      </c>
      <c r="M30" s="9" t="s">
        <v>61</v>
      </c>
      <c r="N30" s="9" t="s">
        <v>0</v>
      </c>
      <c r="O30" s="9" t="s">
        <v>0</v>
      </c>
      <c r="P30" s="9" t="s">
        <v>0</v>
      </c>
      <c r="Q30" s="9" t="s">
        <v>0</v>
      </c>
      <c r="R30" s="9" t="s">
        <v>1</v>
      </c>
      <c r="S30" s="9" t="s">
        <v>7</v>
      </c>
      <c r="T30" s="44" t="s">
        <v>0</v>
      </c>
      <c r="U30" s="44" t="s">
        <v>0</v>
      </c>
      <c r="V30" s="44" t="s">
        <v>0</v>
      </c>
      <c r="W30" s="44" t="s">
        <v>0</v>
      </c>
      <c r="X30" s="1"/>
      <c r="Y30" s="1"/>
    </row>
    <row r="31" spans="1:25" ht="19.5" customHeight="1" x14ac:dyDescent="0.2">
      <c r="B31" s="26" t="s">
        <v>141</v>
      </c>
      <c r="C31" s="7" t="s">
        <v>10</v>
      </c>
      <c r="D31" s="8">
        <v>41205</v>
      </c>
      <c r="E31" s="9" t="s">
        <v>62</v>
      </c>
      <c r="F31" s="9" t="s">
        <v>4</v>
      </c>
      <c r="G31" s="11">
        <v>44</v>
      </c>
      <c r="H31" s="11">
        <v>0.8</v>
      </c>
      <c r="I31" s="11" t="s">
        <v>1</v>
      </c>
      <c r="J31" s="9" t="s">
        <v>61</v>
      </c>
      <c r="K31" s="9" t="s">
        <v>0</v>
      </c>
      <c r="L31" s="9" t="s">
        <v>0</v>
      </c>
      <c r="M31" s="9" t="s">
        <v>61</v>
      </c>
      <c r="N31" s="9" t="s">
        <v>0</v>
      </c>
      <c r="O31" s="46" t="s">
        <v>0</v>
      </c>
      <c r="P31" s="46" t="s">
        <v>0</v>
      </c>
      <c r="Q31" s="46" t="s">
        <v>0</v>
      </c>
      <c r="R31" s="9" t="s">
        <v>1</v>
      </c>
      <c r="S31" s="9" t="s">
        <v>1</v>
      </c>
      <c r="T31" s="44" t="s">
        <v>0</v>
      </c>
      <c r="U31" s="44" t="s">
        <v>0</v>
      </c>
      <c r="V31" s="44" t="s">
        <v>0</v>
      </c>
      <c r="W31" s="44" t="s">
        <v>0</v>
      </c>
      <c r="X31" s="1"/>
      <c r="Y31" s="1"/>
    </row>
    <row r="32" spans="1:25" ht="19.5" customHeight="1" x14ac:dyDescent="0.2">
      <c r="B32" s="26" t="s">
        <v>142</v>
      </c>
      <c r="C32" s="7" t="s">
        <v>10</v>
      </c>
      <c r="D32" s="8">
        <v>43264</v>
      </c>
      <c r="E32" s="9" t="s">
        <v>62</v>
      </c>
      <c r="F32" s="9" t="s">
        <v>3</v>
      </c>
      <c r="G32" s="11">
        <v>40</v>
      </c>
      <c r="H32" s="11">
        <v>0.8</v>
      </c>
      <c r="I32" s="11" t="s">
        <v>1</v>
      </c>
      <c r="J32" s="9" t="s">
        <v>61</v>
      </c>
      <c r="K32" s="9" t="s">
        <v>0</v>
      </c>
      <c r="L32" s="9" t="s">
        <v>0</v>
      </c>
      <c r="M32" s="9" t="s">
        <v>61</v>
      </c>
      <c r="N32" s="9" t="s">
        <v>0</v>
      </c>
      <c r="O32" s="9" t="s">
        <v>0</v>
      </c>
      <c r="P32" s="9" t="s">
        <v>0</v>
      </c>
      <c r="Q32" s="9" t="s">
        <v>0</v>
      </c>
      <c r="R32" s="9" t="s">
        <v>1</v>
      </c>
      <c r="S32" s="9" t="s">
        <v>7</v>
      </c>
      <c r="T32" s="44" t="s">
        <v>0</v>
      </c>
      <c r="U32" s="44" t="s">
        <v>0</v>
      </c>
      <c r="V32" s="44" t="s">
        <v>0</v>
      </c>
      <c r="W32" s="44" t="s">
        <v>0</v>
      </c>
      <c r="X32" s="1"/>
      <c r="Y32" s="1"/>
    </row>
    <row r="33" spans="2:25" ht="19.5" customHeight="1" x14ac:dyDescent="0.2">
      <c r="B33" s="26" t="s">
        <v>143</v>
      </c>
      <c r="C33" s="7" t="s">
        <v>10</v>
      </c>
      <c r="D33" s="8">
        <v>44200</v>
      </c>
      <c r="E33" s="9" t="s">
        <v>62</v>
      </c>
      <c r="F33" s="9" t="s">
        <v>3</v>
      </c>
      <c r="G33" s="11">
        <v>40</v>
      </c>
      <c r="H33" s="11">
        <v>0.8</v>
      </c>
      <c r="I33" s="11" t="s">
        <v>1</v>
      </c>
      <c r="J33" s="9" t="s">
        <v>61</v>
      </c>
      <c r="K33" s="9" t="s">
        <v>0</v>
      </c>
      <c r="L33" s="9" t="s">
        <v>0</v>
      </c>
      <c r="M33" s="9" t="s">
        <v>61</v>
      </c>
      <c r="N33" s="9" t="s">
        <v>0</v>
      </c>
      <c r="O33" s="46" t="s">
        <v>0</v>
      </c>
      <c r="P33" s="46" t="s">
        <v>0</v>
      </c>
      <c r="Q33" s="46" t="s">
        <v>0</v>
      </c>
      <c r="R33" s="9" t="s">
        <v>1</v>
      </c>
      <c r="S33" s="9" t="s">
        <v>1</v>
      </c>
      <c r="T33" s="44" t="s">
        <v>0</v>
      </c>
      <c r="U33" s="44" t="s">
        <v>0</v>
      </c>
      <c r="V33" s="44" t="s">
        <v>0</v>
      </c>
      <c r="W33" s="44" t="s">
        <v>0</v>
      </c>
      <c r="X33" s="1"/>
      <c r="Y33" s="1"/>
    </row>
    <row r="34" spans="2:25" ht="19.5" customHeight="1" x14ac:dyDescent="0.2">
      <c r="B34" s="26" t="s">
        <v>144</v>
      </c>
      <c r="C34" s="7" t="s">
        <v>10</v>
      </c>
      <c r="D34" s="8">
        <v>46850</v>
      </c>
      <c r="E34" s="9" t="s">
        <v>62</v>
      </c>
      <c r="F34" s="9" t="s">
        <v>4</v>
      </c>
      <c r="G34" s="11">
        <v>40</v>
      </c>
      <c r="H34" s="11">
        <v>0.8</v>
      </c>
      <c r="I34" s="11" t="s">
        <v>1</v>
      </c>
      <c r="J34" s="9" t="s">
        <v>61</v>
      </c>
      <c r="K34" s="9" t="s">
        <v>0</v>
      </c>
      <c r="L34" s="9" t="s">
        <v>0</v>
      </c>
      <c r="M34" s="9" t="s">
        <v>0</v>
      </c>
      <c r="N34" s="9" t="s">
        <v>0</v>
      </c>
      <c r="O34" s="9" t="s">
        <v>0</v>
      </c>
      <c r="P34" s="9" t="s">
        <v>0</v>
      </c>
      <c r="Q34" s="9" t="s">
        <v>0</v>
      </c>
      <c r="R34" s="9" t="s">
        <v>1</v>
      </c>
      <c r="S34" s="9" t="s">
        <v>1</v>
      </c>
      <c r="T34" s="44" t="s">
        <v>0</v>
      </c>
      <c r="U34" s="44" t="s">
        <v>0</v>
      </c>
      <c r="V34" s="44" t="s">
        <v>0</v>
      </c>
      <c r="W34" s="44" t="s">
        <v>0</v>
      </c>
      <c r="X34" s="1"/>
      <c r="Y34" s="1"/>
    </row>
    <row r="35" spans="2:25" ht="19.5" customHeight="1" x14ac:dyDescent="0.2">
      <c r="B35" s="26" t="s">
        <v>145</v>
      </c>
      <c r="C35" s="7" t="s">
        <v>10</v>
      </c>
      <c r="D35" s="8">
        <v>46877</v>
      </c>
      <c r="E35" s="9" t="s">
        <v>62</v>
      </c>
      <c r="F35" s="9" t="s">
        <v>3</v>
      </c>
      <c r="G35" s="11">
        <v>40</v>
      </c>
      <c r="H35" s="11">
        <v>0.8</v>
      </c>
      <c r="I35" s="11" t="s">
        <v>1</v>
      </c>
      <c r="J35" s="9" t="s">
        <v>61</v>
      </c>
      <c r="K35" s="9" t="s">
        <v>0</v>
      </c>
      <c r="L35" s="9" t="s">
        <v>0</v>
      </c>
      <c r="M35" s="9" t="s">
        <v>61</v>
      </c>
      <c r="N35" s="9" t="s">
        <v>0</v>
      </c>
      <c r="O35" s="46" t="s">
        <v>0</v>
      </c>
      <c r="P35" s="46" t="s">
        <v>0</v>
      </c>
      <c r="Q35" s="46" t="s">
        <v>0</v>
      </c>
      <c r="R35" s="9" t="s">
        <v>1</v>
      </c>
      <c r="S35" s="9" t="s">
        <v>7</v>
      </c>
      <c r="T35" s="44" t="s">
        <v>0</v>
      </c>
      <c r="U35" s="44" t="s">
        <v>0</v>
      </c>
      <c r="V35" s="44" t="s">
        <v>0</v>
      </c>
      <c r="W35" s="44" t="s">
        <v>0</v>
      </c>
      <c r="X35" s="1"/>
      <c r="Y35" s="1"/>
    </row>
    <row r="36" spans="2:25" ht="19.5" customHeight="1" x14ac:dyDescent="0.2">
      <c r="B36" s="26" t="s">
        <v>146</v>
      </c>
      <c r="C36" s="7" t="s">
        <v>10</v>
      </c>
      <c r="D36" s="8">
        <v>47186</v>
      </c>
      <c r="E36" s="9" t="s">
        <v>62</v>
      </c>
      <c r="F36" s="9" t="s">
        <v>4</v>
      </c>
      <c r="G36" s="11">
        <v>40</v>
      </c>
      <c r="H36" s="11">
        <v>0.8</v>
      </c>
      <c r="I36" s="11" t="s">
        <v>1</v>
      </c>
      <c r="J36" s="9" t="s">
        <v>61</v>
      </c>
      <c r="K36" s="9" t="s">
        <v>0</v>
      </c>
      <c r="L36" s="9" t="s">
        <v>0</v>
      </c>
      <c r="M36" s="9" t="s">
        <v>61</v>
      </c>
      <c r="N36" s="9" t="s">
        <v>0</v>
      </c>
      <c r="O36" s="9" t="s">
        <v>0</v>
      </c>
      <c r="P36" s="9" t="s">
        <v>0</v>
      </c>
      <c r="Q36" s="9" t="s">
        <v>0</v>
      </c>
      <c r="R36" s="9" t="s">
        <v>1</v>
      </c>
      <c r="S36" s="9" t="s">
        <v>7</v>
      </c>
      <c r="T36" s="44" t="s">
        <v>0</v>
      </c>
      <c r="U36" s="44" t="s">
        <v>0</v>
      </c>
      <c r="V36" s="44" t="s">
        <v>0</v>
      </c>
      <c r="W36" s="44" t="s">
        <v>0</v>
      </c>
      <c r="X36" s="1"/>
      <c r="Y36" s="1"/>
    </row>
    <row r="37" spans="2:25" ht="19.5" customHeight="1" x14ac:dyDescent="0.2">
      <c r="B37" s="26" t="s">
        <v>147</v>
      </c>
      <c r="C37" s="7" t="s">
        <v>10</v>
      </c>
      <c r="D37" s="8">
        <v>48942</v>
      </c>
      <c r="E37" s="9" t="s">
        <v>62</v>
      </c>
      <c r="F37" s="9" t="s">
        <v>4</v>
      </c>
      <c r="G37" s="11">
        <v>80</v>
      </c>
      <c r="H37" s="11">
        <v>0.8</v>
      </c>
      <c r="I37" s="11" t="s">
        <v>1</v>
      </c>
      <c r="J37" s="9" t="s">
        <v>61</v>
      </c>
      <c r="K37" s="9" t="s">
        <v>61</v>
      </c>
      <c r="L37" s="9" t="s">
        <v>0</v>
      </c>
      <c r="M37" s="9" t="s">
        <v>0</v>
      </c>
      <c r="N37" s="9" t="s">
        <v>61</v>
      </c>
      <c r="O37" s="46" t="s">
        <v>0</v>
      </c>
      <c r="P37" s="46" t="s">
        <v>0</v>
      </c>
      <c r="Q37" s="46" t="s">
        <v>0</v>
      </c>
      <c r="R37" s="9" t="s">
        <v>7</v>
      </c>
      <c r="S37" s="9" t="s">
        <v>7</v>
      </c>
      <c r="T37" s="44" t="s">
        <v>0</v>
      </c>
      <c r="U37" s="44" t="s">
        <v>0</v>
      </c>
      <c r="V37" s="44" t="s">
        <v>0</v>
      </c>
      <c r="W37" s="44" t="s">
        <v>0</v>
      </c>
      <c r="X37" s="1"/>
      <c r="Y37" s="1"/>
    </row>
    <row r="38" spans="2:25" ht="19.5" customHeight="1" x14ac:dyDescent="0.2">
      <c r="B38" s="26" t="s">
        <v>148</v>
      </c>
      <c r="C38" s="7" t="s">
        <v>10</v>
      </c>
      <c r="D38" s="8">
        <v>51140</v>
      </c>
      <c r="E38" s="9" t="s">
        <v>62</v>
      </c>
      <c r="F38" s="9" t="s">
        <v>3</v>
      </c>
      <c r="G38" s="11">
        <v>24</v>
      </c>
      <c r="H38" s="11">
        <v>0.8</v>
      </c>
      <c r="I38" s="11" t="s">
        <v>1</v>
      </c>
      <c r="J38" s="9" t="s">
        <v>61</v>
      </c>
      <c r="K38" s="9" t="s">
        <v>0</v>
      </c>
      <c r="L38" s="9" t="s">
        <v>0</v>
      </c>
      <c r="M38" s="9" t="s">
        <v>61</v>
      </c>
      <c r="N38" s="9" t="s">
        <v>61</v>
      </c>
      <c r="O38" s="9" t="s">
        <v>0</v>
      </c>
      <c r="P38" s="9" t="s">
        <v>0</v>
      </c>
      <c r="Q38" s="9" t="s">
        <v>0</v>
      </c>
      <c r="R38" s="9" t="s">
        <v>7</v>
      </c>
      <c r="S38" s="9" t="s">
        <v>7</v>
      </c>
      <c r="T38" s="44" t="s">
        <v>0</v>
      </c>
      <c r="U38" s="44" t="s">
        <v>0</v>
      </c>
      <c r="V38" s="44" t="s">
        <v>0</v>
      </c>
      <c r="W38" s="44" t="s">
        <v>0</v>
      </c>
      <c r="X38" s="1"/>
      <c r="Y38" s="1"/>
    </row>
    <row r="39" spans="2:25" ht="19.5" customHeight="1" x14ac:dyDescent="0.2">
      <c r="B39" s="26" t="s">
        <v>149</v>
      </c>
      <c r="C39" s="7" t="s">
        <v>10</v>
      </c>
      <c r="D39" s="8">
        <v>56802</v>
      </c>
      <c r="E39" s="9" t="s">
        <v>62</v>
      </c>
      <c r="F39" s="9" t="s">
        <v>3</v>
      </c>
      <c r="G39" s="11">
        <v>60</v>
      </c>
      <c r="H39" s="11">
        <v>0.8</v>
      </c>
      <c r="I39" s="11" t="s">
        <v>1</v>
      </c>
      <c r="J39" s="9" t="s">
        <v>61</v>
      </c>
      <c r="K39" s="9" t="s">
        <v>0</v>
      </c>
      <c r="L39" s="9" t="s">
        <v>0</v>
      </c>
      <c r="M39" s="9" t="s">
        <v>0</v>
      </c>
      <c r="N39" s="9" t="s">
        <v>61</v>
      </c>
      <c r="O39" s="46" t="s">
        <v>0</v>
      </c>
      <c r="P39" s="46" t="s">
        <v>0</v>
      </c>
      <c r="Q39" s="46" t="s">
        <v>0</v>
      </c>
      <c r="R39" s="9" t="s">
        <v>1</v>
      </c>
      <c r="S39" s="9" t="s">
        <v>7</v>
      </c>
      <c r="T39" s="44" t="s">
        <v>0</v>
      </c>
      <c r="U39" s="44" t="s">
        <v>61</v>
      </c>
      <c r="V39" s="44" t="s">
        <v>0</v>
      </c>
      <c r="W39" s="44" t="s">
        <v>0</v>
      </c>
      <c r="X39" s="1"/>
      <c r="Y39" s="1"/>
    </row>
    <row r="40" spans="2:25" ht="19.5" customHeight="1" x14ac:dyDescent="0.2">
      <c r="B40" s="26" t="s">
        <v>150</v>
      </c>
      <c r="C40" s="7" t="s">
        <v>10</v>
      </c>
      <c r="D40" s="8">
        <v>57385</v>
      </c>
      <c r="E40" s="9" t="s">
        <v>62</v>
      </c>
      <c r="F40" s="9" t="s">
        <v>3</v>
      </c>
      <c r="G40" s="11">
        <v>24</v>
      </c>
      <c r="H40" s="11">
        <v>0.8</v>
      </c>
      <c r="I40" s="11" t="s">
        <v>1</v>
      </c>
      <c r="J40" s="9" t="s">
        <v>0</v>
      </c>
      <c r="K40" s="9" t="s">
        <v>0</v>
      </c>
      <c r="L40" s="9" t="s">
        <v>0</v>
      </c>
      <c r="M40" s="9" t="s">
        <v>61</v>
      </c>
      <c r="N40" s="9" t="s">
        <v>0</v>
      </c>
      <c r="O40" s="9" t="s">
        <v>0</v>
      </c>
      <c r="P40" s="9" t="s">
        <v>0</v>
      </c>
      <c r="Q40" s="9" t="s">
        <v>0</v>
      </c>
      <c r="R40" s="9" t="s">
        <v>1</v>
      </c>
      <c r="S40" s="9" t="s">
        <v>7</v>
      </c>
      <c r="T40" s="44" t="s">
        <v>0</v>
      </c>
      <c r="U40" s="44" t="s">
        <v>0</v>
      </c>
      <c r="V40" s="44" t="s">
        <v>0</v>
      </c>
      <c r="W40" s="44" t="s">
        <v>0</v>
      </c>
      <c r="X40" s="1"/>
      <c r="Y40" s="1"/>
    </row>
    <row r="41" spans="2:25" ht="19.5" customHeight="1" x14ac:dyDescent="0.2">
      <c r="B41" s="26" t="s">
        <v>151</v>
      </c>
      <c r="C41" s="7" t="s">
        <v>10</v>
      </c>
      <c r="D41" s="8">
        <v>57800</v>
      </c>
      <c r="E41" s="9" t="s">
        <v>62</v>
      </c>
      <c r="F41" s="9" t="s">
        <v>4</v>
      </c>
      <c r="G41" s="11">
        <v>24</v>
      </c>
      <c r="H41" s="11">
        <v>0.8</v>
      </c>
      <c r="I41" s="11" t="s">
        <v>1</v>
      </c>
      <c r="J41" s="9" t="s">
        <v>61</v>
      </c>
      <c r="K41" s="9" t="s">
        <v>0</v>
      </c>
      <c r="L41" s="9" t="s">
        <v>0</v>
      </c>
      <c r="M41" s="9" t="s">
        <v>61</v>
      </c>
      <c r="N41" s="9" t="s">
        <v>0</v>
      </c>
      <c r="O41" s="46" t="s">
        <v>0</v>
      </c>
      <c r="P41" s="46" t="s">
        <v>0</v>
      </c>
      <c r="Q41" s="46" t="s">
        <v>0</v>
      </c>
      <c r="R41" s="9" t="s">
        <v>1</v>
      </c>
      <c r="S41" s="9" t="s">
        <v>7</v>
      </c>
      <c r="T41" s="44" t="s">
        <v>0</v>
      </c>
      <c r="U41" s="44" t="s">
        <v>0</v>
      </c>
      <c r="V41" s="44" t="s">
        <v>0</v>
      </c>
      <c r="W41" s="44" t="s">
        <v>0</v>
      </c>
      <c r="X41" s="1"/>
      <c r="Y41" s="1"/>
    </row>
    <row r="42" spans="2:25" ht="19.5" customHeight="1" x14ac:dyDescent="0.2">
      <c r="B42" s="26" t="s">
        <v>152</v>
      </c>
      <c r="C42" s="7" t="s">
        <v>10</v>
      </c>
      <c r="D42" s="8">
        <v>58312</v>
      </c>
      <c r="E42" s="9" t="s">
        <v>62</v>
      </c>
      <c r="F42" s="9" t="s">
        <v>4</v>
      </c>
      <c r="G42" s="11">
        <v>40</v>
      </c>
      <c r="H42" s="11">
        <v>0.8</v>
      </c>
      <c r="I42" s="11" t="s">
        <v>1</v>
      </c>
      <c r="J42" s="9" t="s">
        <v>61</v>
      </c>
      <c r="K42" s="9" t="s">
        <v>0</v>
      </c>
      <c r="L42" s="9" t="s">
        <v>0</v>
      </c>
      <c r="M42" s="9" t="s">
        <v>61</v>
      </c>
      <c r="N42" s="9" t="s">
        <v>0</v>
      </c>
      <c r="O42" s="9" t="s">
        <v>0</v>
      </c>
      <c r="P42" s="9" t="s">
        <v>0</v>
      </c>
      <c r="Q42" s="9" t="s">
        <v>0</v>
      </c>
      <c r="R42" s="9" t="s">
        <v>1</v>
      </c>
      <c r="S42" s="9" t="s">
        <v>7</v>
      </c>
      <c r="T42" s="44" t="s">
        <v>0</v>
      </c>
      <c r="U42" s="44" t="s">
        <v>0</v>
      </c>
      <c r="V42" s="44" t="s">
        <v>0</v>
      </c>
      <c r="W42" s="44" t="s">
        <v>0</v>
      </c>
      <c r="X42" s="1"/>
      <c r="Y42" s="1"/>
    </row>
    <row r="43" spans="2:25" ht="19.5" customHeight="1" x14ac:dyDescent="0.2">
      <c r="B43" s="26"/>
      <c r="C43" s="7"/>
      <c r="D43" s="8"/>
      <c r="E43" s="9"/>
      <c r="F43" s="9"/>
      <c r="G43" s="11"/>
      <c r="H43" s="11"/>
      <c r="I43" s="11"/>
      <c r="J43" s="9"/>
      <c r="K43" s="9"/>
      <c r="L43" s="9"/>
      <c r="M43" s="9"/>
      <c r="N43" s="9"/>
      <c r="O43" s="46"/>
      <c r="P43" s="46"/>
      <c r="Q43" s="46"/>
      <c r="R43" s="9"/>
      <c r="S43" s="9"/>
      <c r="T43" s="44"/>
      <c r="U43" s="44"/>
      <c r="V43" s="44"/>
      <c r="W43" s="44"/>
      <c r="X43" s="1"/>
      <c r="Y43" s="1"/>
    </row>
    <row r="44" spans="2:25" ht="19.5" customHeight="1" x14ac:dyDescent="0.2">
      <c r="B44" s="7"/>
      <c r="C44" s="7"/>
      <c r="D44" s="8"/>
      <c r="E44" s="9"/>
      <c r="F44" s="9"/>
      <c r="G44" s="11"/>
      <c r="H44" s="11"/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44"/>
      <c r="U44" s="44"/>
      <c r="V44" s="44"/>
      <c r="W44" s="44"/>
      <c r="X44" s="1"/>
      <c r="Y44" s="1"/>
    </row>
    <row r="45" spans="2:25" ht="19.5" customHeight="1" x14ac:dyDescent="0.2">
      <c r="B45" s="59"/>
      <c r="C45" s="41"/>
      <c r="D45" s="8"/>
      <c r="E45" s="9"/>
      <c r="F45" s="9"/>
      <c r="G45" s="11"/>
      <c r="H45" s="11"/>
      <c r="I45" s="11"/>
      <c r="J45" s="9"/>
      <c r="K45" s="9"/>
      <c r="L45" s="9"/>
      <c r="M45" s="9"/>
      <c r="N45" s="9"/>
      <c r="O45" s="9"/>
      <c r="P45" s="9"/>
      <c r="Q45" s="9"/>
      <c r="R45" s="9"/>
      <c r="S45" s="9"/>
      <c r="T45" s="44"/>
      <c r="U45" s="44"/>
      <c r="V45" s="44"/>
      <c r="W45" s="44"/>
      <c r="X45" s="1"/>
      <c r="Y45" s="1"/>
    </row>
    <row r="46" spans="2:25" s="49" customFormat="1" ht="19.149999999999999" customHeight="1" x14ac:dyDescent="0.2">
      <c r="B46" s="60"/>
      <c r="C46" s="61"/>
      <c r="D46" s="62"/>
      <c r="E46" s="64"/>
      <c r="F46" s="66" t="s">
        <v>2</v>
      </c>
      <c r="G46" s="67">
        <f>SUM(G10:G45)</f>
        <v>1925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5"/>
      <c r="W46" s="65"/>
      <c r="X46" s="65"/>
      <c r="Y46" s="65"/>
    </row>
    <row r="47" spans="2:25" s="13" customFormat="1" ht="12.75" customHeight="1" x14ac:dyDescent="0.2">
      <c r="B47" s="50"/>
      <c r="C47" s="51"/>
      <c r="D47" s="52"/>
      <c r="E47" s="51"/>
      <c r="F47" s="51"/>
      <c r="G47" s="54"/>
      <c r="H47" s="54"/>
      <c r="I47" s="54"/>
      <c r="J47" s="51"/>
      <c r="K47" s="51"/>
      <c r="L47" s="51"/>
      <c r="M47" s="51"/>
      <c r="N47" s="51"/>
      <c r="O47" s="51"/>
      <c r="P47" s="51"/>
      <c r="Q47" s="51"/>
      <c r="R47" s="15"/>
      <c r="S47" s="15"/>
      <c r="T47" s="15"/>
      <c r="U47" s="15"/>
      <c r="V47" s="55"/>
      <c r="W47" s="55"/>
      <c r="X47" s="55"/>
      <c r="Y47" s="55"/>
    </row>
    <row r="48" spans="2:25" s="13" customFormat="1" ht="19.5" customHeight="1" x14ac:dyDescent="0.2">
      <c r="B48" s="16"/>
      <c r="C48" s="17"/>
      <c r="D48" s="15"/>
      <c r="E48" s="15"/>
      <c r="F48" s="15"/>
      <c r="G48" s="56"/>
      <c r="H48" s="56"/>
      <c r="I48" s="5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55"/>
      <c r="W48" s="55"/>
      <c r="X48" s="55"/>
      <c r="Y48" s="55"/>
    </row>
    <row r="49" spans="2:25" s="13" customFormat="1" ht="12.75" customHeight="1" x14ac:dyDescent="0.2">
      <c r="B49" s="17"/>
      <c r="C49" s="17"/>
      <c r="D49" s="15"/>
      <c r="E49" s="15"/>
      <c r="F49" s="15"/>
      <c r="G49" s="56"/>
      <c r="H49" s="56"/>
      <c r="I49" s="5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55"/>
      <c r="W49" s="55"/>
      <c r="X49" s="55"/>
      <c r="Y49" s="55"/>
    </row>
    <row r="50" spans="2:25" s="13" customFormat="1" ht="19.5" customHeight="1" x14ac:dyDescent="0.2">
      <c r="B50" s="17"/>
      <c r="C50" s="23"/>
      <c r="D50" s="15"/>
      <c r="E50" s="15"/>
      <c r="F50" s="15"/>
      <c r="G50" s="56"/>
      <c r="H50" s="56"/>
      <c r="I50" s="5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55"/>
      <c r="W50" s="55"/>
      <c r="X50" s="55"/>
      <c r="Y50" s="55"/>
    </row>
    <row r="51" spans="2:25" s="13" customFormat="1" ht="12.75" customHeight="1" x14ac:dyDescent="0.2">
      <c r="B51" s="57"/>
      <c r="C51" s="17"/>
      <c r="D51" s="15"/>
      <c r="E51" s="15"/>
      <c r="F51" s="15"/>
      <c r="G51" s="56"/>
      <c r="H51" s="56"/>
      <c r="I51" s="56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55"/>
      <c r="W51" s="55"/>
      <c r="X51" s="55"/>
      <c r="Y51" s="55"/>
    </row>
    <row r="52" spans="2:25" s="13" customFormat="1" ht="19.5" customHeight="1" x14ac:dyDescent="0.2">
      <c r="B52" s="17"/>
      <c r="C52" s="23"/>
      <c r="D52" s="15"/>
      <c r="E52" s="15"/>
      <c r="F52" s="15"/>
      <c r="G52" s="56"/>
      <c r="H52" s="56"/>
      <c r="I52" s="5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55"/>
      <c r="W52" s="55"/>
      <c r="X52" s="55"/>
      <c r="Y52" s="55"/>
    </row>
  </sheetData>
  <mergeCells count="13">
    <mergeCell ref="M8:Q8"/>
    <mergeCell ref="S8:S9"/>
    <mergeCell ref="T8:W8"/>
    <mergeCell ref="R8:R9"/>
    <mergeCell ref="H2:I2"/>
    <mergeCell ref="I8:I9"/>
    <mergeCell ref="J8:L8"/>
    <mergeCell ref="K4:N4"/>
    <mergeCell ref="B8:B9"/>
    <mergeCell ref="C8:C9"/>
    <mergeCell ref="D8:F8"/>
    <mergeCell ref="G8:G9"/>
    <mergeCell ref="H8:H9"/>
  </mergeCells>
  <conditionalFormatting sqref="V46:Y1048576 T45:W45 V1:Y7 T8:W9">
    <cfRule type="cellIs" dxfId="37" priority="33" operator="equal">
      <formula>3</formula>
    </cfRule>
    <cfRule type="cellIs" dxfId="36" priority="34" operator="equal">
      <formula>2</formula>
    </cfRule>
  </conditionalFormatting>
  <conditionalFormatting sqref="T27:W39">
    <cfRule type="cellIs" dxfId="35" priority="31" operator="equal">
      <formula>3</formula>
    </cfRule>
    <cfRule type="cellIs" dxfId="34" priority="32" operator="equal">
      <formula>2</formula>
    </cfRule>
  </conditionalFormatting>
  <conditionalFormatting sqref="S45:W45 S27:W39">
    <cfRule type="containsText" dxfId="33" priority="28" operator="containsText" text="3">
      <formula>NOT(ISERROR(SEARCH("3",S27)))</formula>
    </cfRule>
    <cfRule type="containsText" dxfId="32" priority="29" operator="containsText" text="2">
      <formula>NOT(ISERROR(SEARCH("2",S27)))</formula>
    </cfRule>
    <cfRule type="containsText" dxfId="31" priority="30" operator="containsText" text="1">
      <formula>NOT(ISERROR(SEARCH("1",S27)))</formula>
    </cfRule>
  </conditionalFormatting>
  <conditionalFormatting sqref="T10:W26">
    <cfRule type="cellIs" dxfId="30" priority="26" operator="equal">
      <formula>3</formula>
    </cfRule>
    <cfRule type="cellIs" dxfId="29" priority="27" operator="equal">
      <formula>2</formula>
    </cfRule>
  </conditionalFormatting>
  <conditionalFormatting sqref="S10:W26">
    <cfRule type="containsText" dxfId="28" priority="23" operator="containsText" text="3">
      <formula>NOT(ISERROR(SEARCH("3",S10)))</formula>
    </cfRule>
    <cfRule type="containsText" dxfId="27" priority="24" operator="containsText" text="2">
      <formula>NOT(ISERROR(SEARCH("2",S10)))</formula>
    </cfRule>
    <cfRule type="containsText" dxfId="26" priority="25" operator="containsText" text="1">
      <formula>NOT(ISERROR(SEARCH("1",S10)))</formula>
    </cfRule>
  </conditionalFormatting>
  <conditionalFormatting sqref="T40:W43">
    <cfRule type="cellIs" dxfId="25" priority="21" operator="equal">
      <formula>3</formula>
    </cfRule>
    <cfRule type="cellIs" dxfId="24" priority="22" operator="equal">
      <formula>2</formula>
    </cfRule>
  </conditionalFormatting>
  <conditionalFormatting sqref="S40:W43">
    <cfRule type="containsText" dxfId="23" priority="18" operator="containsText" text="3">
      <formula>NOT(ISERROR(SEARCH("3",S40)))</formula>
    </cfRule>
    <cfRule type="containsText" dxfId="22" priority="19" operator="containsText" text="2">
      <formula>NOT(ISERROR(SEARCH("2",S40)))</formula>
    </cfRule>
    <cfRule type="containsText" dxfId="21" priority="20" operator="containsText" text="1">
      <formula>NOT(ISERROR(SEARCH("1",S40)))</formula>
    </cfRule>
  </conditionalFormatting>
  <conditionalFormatting sqref="T44:W44">
    <cfRule type="cellIs" dxfId="20" priority="16" operator="equal">
      <formula>3</formula>
    </cfRule>
    <cfRule type="cellIs" dxfId="19" priority="17" operator="equal">
      <formula>2</formula>
    </cfRule>
  </conditionalFormatting>
  <conditionalFormatting sqref="S44:W44">
    <cfRule type="containsText" dxfId="18" priority="13" operator="containsText" text="3">
      <formula>NOT(ISERROR(SEARCH("3",S44)))</formula>
    </cfRule>
    <cfRule type="containsText" dxfId="17" priority="14" operator="containsText" text="2">
      <formula>NOT(ISERROR(SEARCH("2",S44)))</formula>
    </cfRule>
    <cfRule type="containsText" dxfId="16" priority="15" operator="containsText" text="1">
      <formula>NOT(ISERROR(SEARCH("1",S44)))</formula>
    </cfRule>
  </conditionalFormatting>
  <conditionalFormatting sqref="R45 R27:R39">
    <cfRule type="containsText" dxfId="15" priority="10" operator="containsText" text="3">
      <formula>NOT(ISERROR(SEARCH("3",R27)))</formula>
    </cfRule>
    <cfRule type="containsText" dxfId="14" priority="11" operator="containsText" text="2">
      <formula>NOT(ISERROR(SEARCH("2",R27)))</formula>
    </cfRule>
    <cfRule type="containsText" dxfId="13" priority="12" operator="containsText" text="1">
      <formula>NOT(ISERROR(SEARCH("1",R27)))</formula>
    </cfRule>
  </conditionalFormatting>
  <conditionalFormatting sqref="R10:R26">
    <cfRule type="containsText" dxfId="12" priority="7" operator="containsText" text="3">
      <formula>NOT(ISERROR(SEARCH("3",R10)))</formula>
    </cfRule>
    <cfRule type="containsText" dxfId="11" priority="8" operator="containsText" text="2">
      <formula>NOT(ISERROR(SEARCH("2",R10)))</formula>
    </cfRule>
    <cfRule type="containsText" dxfId="10" priority="9" operator="containsText" text="1">
      <formula>NOT(ISERROR(SEARCH("1",R10)))</formula>
    </cfRule>
  </conditionalFormatting>
  <conditionalFormatting sqref="R40:R43">
    <cfRule type="containsText" dxfId="9" priority="4" operator="containsText" text="3">
      <formula>NOT(ISERROR(SEARCH("3",R40)))</formula>
    </cfRule>
    <cfRule type="containsText" dxfId="8" priority="5" operator="containsText" text="2">
      <formula>NOT(ISERROR(SEARCH("2",R40)))</formula>
    </cfRule>
    <cfRule type="containsText" dxfId="7" priority="6" operator="containsText" text="1">
      <formula>NOT(ISERROR(SEARCH("1",R40)))</formula>
    </cfRule>
  </conditionalFormatting>
  <conditionalFormatting sqref="R44">
    <cfRule type="containsText" dxfId="6" priority="1" operator="containsText" text="3">
      <formula>NOT(ISERROR(SEARCH("3",R44)))</formula>
    </cfRule>
    <cfRule type="containsText" dxfId="5" priority="2" operator="containsText" text="2">
      <formula>NOT(ISERROR(SEARCH("2",R44)))</formula>
    </cfRule>
    <cfRule type="containsText" dxfId="4" priority="3" operator="containsText" text="1">
      <formula>NOT(ISERROR(SEARCH("1",R44)))</formula>
    </cfRule>
  </conditionalFormatting>
  <printOptions horizontalCentered="1"/>
  <pageMargins left="0.27559055118110237" right="0.27559055118110237" top="0.59055118110236227" bottom="0.59055118110236227" header="1.023622047244094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7"/>
  <sheetViews>
    <sheetView tabSelected="1" view="pageBreakPreview" zoomScale="90" zoomScaleNormal="85" zoomScaleSheetLayoutView="90" workbookViewId="0">
      <pane ySplit="9" topLeftCell="A10" activePane="bottomLeft" state="frozen"/>
      <selection activeCell="V1" sqref="V1:AB1048576"/>
      <selection pane="bottomLeft" activeCell="I5" sqref="I5"/>
    </sheetView>
  </sheetViews>
  <sheetFormatPr defaultColWidth="9.140625" defaultRowHeight="19.5" customHeight="1" x14ac:dyDescent="0.2"/>
  <cols>
    <col min="1" max="1" width="7.140625" style="1" bestFit="1" customWidth="1"/>
    <col min="2" max="3" width="11.5703125" style="1" customWidth="1"/>
    <col min="4" max="5" width="10.85546875" style="3" customWidth="1"/>
    <col min="6" max="7" width="10.85546875" style="4" customWidth="1"/>
    <col min="8" max="8" width="14.5703125" style="4" customWidth="1"/>
    <col min="9" max="9" width="9.42578125" style="4" customWidth="1"/>
    <col min="10" max="10" width="13.7109375" style="4" customWidth="1"/>
    <col min="11" max="11" width="14.28515625" style="4" customWidth="1"/>
    <col min="12" max="13" width="13.7109375" style="4" customWidth="1"/>
    <col min="14" max="17" width="15.7109375" style="4" customWidth="1"/>
    <col min="18" max="20" width="13.7109375" style="4" customWidth="1"/>
    <col min="21" max="21" width="12.7109375" style="4" customWidth="1"/>
    <col min="22" max="22" width="16.28515625" style="4" bestFit="1" customWidth="1"/>
    <col min="23" max="23" width="12.7109375" style="4" customWidth="1"/>
    <col min="24" max="16384" width="9.140625" style="1"/>
  </cols>
  <sheetData>
    <row r="1" spans="1:23" ht="12" customHeight="1" x14ac:dyDescent="0.2"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 x14ac:dyDescent="0.2">
      <c r="D2" s="68"/>
      <c r="E2" s="68"/>
      <c r="F2" s="68"/>
      <c r="G2" s="68"/>
      <c r="H2" s="102"/>
      <c r="I2" s="102"/>
      <c r="J2" s="102"/>
      <c r="K2" s="102"/>
      <c r="L2" s="68"/>
      <c r="M2" s="68"/>
      <c r="T2" s="1"/>
      <c r="U2" s="1"/>
      <c r="V2" s="1"/>
      <c r="W2" s="1"/>
    </row>
    <row r="3" spans="1:23" ht="12" customHeight="1" x14ac:dyDescent="0.2">
      <c r="D3" s="103"/>
      <c r="E3" s="103"/>
      <c r="F3" s="107" t="s">
        <v>223</v>
      </c>
      <c r="H3" s="104"/>
      <c r="I3" s="108" t="s">
        <v>224</v>
      </c>
      <c r="J3" s="109"/>
      <c r="K3" s="110"/>
      <c r="L3" s="111"/>
      <c r="T3" s="1"/>
      <c r="U3" s="1"/>
      <c r="V3" s="1"/>
      <c r="W3" s="1"/>
    </row>
    <row r="4" spans="1:23" ht="12" customHeight="1" x14ac:dyDescent="0.2">
      <c r="D4" s="2"/>
      <c r="E4" s="2"/>
      <c r="F4" s="107" t="s">
        <v>225</v>
      </c>
      <c r="H4" s="104"/>
      <c r="I4" s="115" t="s">
        <v>231</v>
      </c>
      <c r="J4" s="115"/>
      <c r="K4" s="115"/>
      <c r="L4" s="115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">
      <c r="F5" s="105" t="s">
        <v>226</v>
      </c>
      <c r="H5" s="105"/>
      <c r="I5" s="105" t="s">
        <v>227</v>
      </c>
      <c r="J5" s="105"/>
      <c r="K5" s="106"/>
      <c r="L5" s="105"/>
    </row>
    <row r="6" spans="1:23" ht="15" customHeight="1" x14ac:dyDescent="0.25">
      <c r="B6" s="5"/>
      <c r="C6" s="5"/>
    </row>
    <row r="7" spans="1:23" ht="7.5" customHeight="1" thickBot="1" x14ac:dyDescent="0.25"/>
    <row r="8" spans="1:23" s="6" customFormat="1" ht="35.25" customHeight="1" thickBot="1" x14ac:dyDescent="0.25">
      <c r="B8" s="114" t="s">
        <v>46</v>
      </c>
      <c r="C8" s="114" t="s">
        <v>47</v>
      </c>
      <c r="D8" s="113" t="s">
        <v>48</v>
      </c>
      <c r="E8" s="113"/>
      <c r="F8" s="113"/>
      <c r="G8" s="113"/>
      <c r="H8" s="112" t="s">
        <v>53</v>
      </c>
      <c r="I8" s="112" t="s">
        <v>54</v>
      </c>
      <c r="J8" s="118" t="s">
        <v>59</v>
      </c>
      <c r="K8" s="119"/>
      <c r="L8" s="119"/>
      <c r="M8" s="119"/>
      <c r="N8" s="120" t="s">
        <v>181</v>
      </c>
    </row>
    <row r="9" spans="1:23" s="6" customFormat="1" ht="35.25" customHeight="1" thickBot="1" x14ac:dyDescent="0.25">
      <c r="B9" s="114"/>
      <c r="C9" s="114"/>
      <c r="D9" s="95" t="s">
        <v>49</v>
      </c>
      <c r="E9" s="96" t="s">
        <v>50</v>
      </c>
      <c r="F9" s="97" t="s">
        <v>51</v>
      </c>
      <c r="G9" s="97" t="s">
        <v>52</v>
      </c>
      <c r="H9" s="112"/>
      <c r="I9" s="112"/>
      <c r="J9" s="97" t="s">
        <v>73</v>
      </c>
      <c r="K9" s="97" t="s">
        <v>74</v>
      </c>
      <c r="L9" s="97" t="s">
        <v>182</v>
      </c>
      <c r="M9" s="100" t="s">
        <v>183</v>
      </c>
      <c r="N9" s="121"/>
    </row>
    <row r="10" spans="1:23" ht="19.5" customHeight="1" x14ac:dyDescent="0.2">
      <c r="A10" s="6"/>
      <c r="B10" s="26" t="s">
        <v>155</v>
      </c>
      <c r="C10" s="26" t="s">
        <v>10</v>
      </c>
      <c r="D10" s="27">
        <v>276961</v>
      </c>
      <c r="E10" s="27">
        <v>277377</v>
      </c>
      <c r="F10" s="28" t="s">
        <v>153</v>
      </c>
      <c r="G10" s="28" t="s">
        <v>3</v>
      </c>
      <c r="H10" s="10">
        <v>416</v>
      </c>
      <c r="I10" s="11">
        <v>1.2</v>
      </c>
      <c r="J10" s="29" t="s">
        <v>0</v>
      </c>
      <c r="K10" s="29" t="s">
        <v>0</v>
      </c>
      <c r="L10" s="29" t="s">
        <v>0</v>
      </c>
      <c r="M10" s="29" t="s">
        <v>0</v>
      </c>
      <c r="N10" s="29" t="s">
        <v>5</v>
      </c>
      <c r="O10" s="1"/>
      <c r="P10" s="1"/>
      <c r="Q10" s="1"/>
      <c r="R10" s="1"/>
      <c r="S10" s="1"/>
      <c r="T10" s="1"/>
      <c r="U10" s="1"/>
      <c r="V10" s="1"/>
      <c r="W10" s="1"/>
    </row>
    <row r="11" spans="1:23" ht="19.5" customHeight="1" x14ac:dyDescent="0.2">
      <c r="A11" s="6"/>
      <c r="B11" s="26" t="s">
        <v>156</v>
      </c>
      <c r="C11" s="7" t="s">
        <v>10</v>
      </c>
      <c r="D11" s="8">
        <v>279868</v>
      </c>
      <c r="E11" s="8">
        <v>280266</v>
      </c>
      <c r="F11" s="9" t="s">
        <v>153</v>
      </c>
      <c r="G11" s="9" t="s">
        <v>3</v>
      </c>
      <c r="H11" s="10">
        <v>398</v>
      </c>
      <c r="I11" s="11">
        <v>1</v>
      </c>
      <c r="J11" s="12" t="s">
        <v>0</v>
      </c>
      <c r="K11" s="12" t="s">
        <v>0</v>
      </c>
      <c r="L11" s="12" t="s">
        <v>0</v>
      </c>
      <c r="M11" s="12" t="s">
        <v>0</v>
      </c>
      <c r="N11" s="12" t="s">
        <v>5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ht="19.5" customHeight="1" x14ac:dyDescent="0.2">
      <c r="A12" s="6"/>
      <c r="B12" s="26" t="s">
        <v>157</v>
      </c>
      <c r="C12" s="7" t="s">
        <v>10</v>
      </c>
      <c r="D12" s="8">
        <v>289290</v>
      </c>
      <c r="E12" s="8">
        <v>289670</v>
      </c>
      <c r="F12" s="9" t="s">
        <v>153</v>
      </c>
      <c r="G12" s="9" t="s">
        <v>3</v>
      </c>
      <c r="H12" s="10">
        <v>380</v>
      </c>
      <c r="I12" s="11">
        <v>1</v>
      </c>
      <c r="J12" s="12" t="s">
        <v>0</v>
      </c>
      <c r="K12" s="12" t="s">
        <v>0</v>
      </c>
      <c r="L12" s="12" t="s">
        <v>0</v>
      </c>
      <c r="M12" s="12" t="s">
        <v>0</v>
      </c>
      <c r="N12" s="12" t="s">
        <v>5</v>
      </c>
      <c r="O12" s="1"/>
      <c r="P12" s="1"/>
      <c r="Q12" s="1"/>
      <c r="R12" s="1"/>
      <c r="S12" s="1"/>
      <c r="T12" s="1"/>
      <c r="U12" s="1"/>
      <c r="V12" s="1"/>
      <c r="W12" s="1"/>
    </row>
    <row r="13" spans="1:23" ht="19.5" customHeight="1" x14ac:dyDescent="0.2">
      <c r="A13" s="6"/>
      <c r="B13" s="26" t="s">
        <v>158</v>
      </c>
      <c r="C13" s="7" t="s">
        <v>10</v>
      </c>
      <c r="D13" s="8">
        <v>302689</v>
      </c>
      <c r="E13" s="8">
        <v>303098</v>
      </c>
      <c r="F13" s="9" t="s">
        <v>153</v>
      </c>
      <c r="G13" s="9" t="s">
        <v>3</v>
      </c>
      <c r="H13" s="10">
        <v>409</v>
      </c>
      <c r="I13" s="11">
        <v>1.5</v>
      </c>
      <c r="J13" s="12" t="s">
        <v>0</v>
      </c>
      <c r="K13" s="12" t="s">
        <v>0</v>
      </c>
      <c r="L13" s="12" t="s">
        <v>0</v>
      </c>
      <c r="M13" s="12" t="s">
        <v>0</v>
      </c>
      <c r="N13" s="12" t="s">
        <v>5</v>
      </c>
      <c r="O13" s="1"/>
      <c r="P13" s="1"/>
      <c r="Q13" s="1"/>
      <c r="R13" s="1"/>
      <c r="S13" s="1"/>
      <c r="T13" s="1"/>
      <c r="U13" s="1"/>
      <c r="V13" s="1"/>
      <c r="W13" s="1"/>
    </row>
    <row r="14" spans="1:23" ht="19.5" customHeight="1" x14ac:dyDescent="0.2">
      <c r="A14" s="6"/>
      <c r="B14" s="26" t="s">
        <v>159</v>
      </c>
      <c r="C14" s="7" t="s">
        <v>10</v>
      </c>
      <c r="D14" s="8">
        <v>312400</v>
      </c>
      <c r="E14" s="8">
        <v>312800</v>
      </c>
      <c r="F14" s="9" t="s">
        <v>153</v>
      </c>
      <c r="G14" s="9" t="s">
        <v>3</v>
      </c>
      <c r="H14" s="10">
        <v>400</v>
      </c>
      <c r="I14" s="11">
        <v>1.2</v>
      </c>
      <c r="J14" s="12" t="s">
        <v>0</v>
      </c>
      <c r="K14" s="12" t="s">
        <v>0</v>
      </c>
      <c r="L14" s="12" t="s">
        <v>0</v>
      </c>
      <c r="M14" s="12" t="s">
        <v>0</v>
      </c>
      <c r="N14" s="12" t="s">
        <v>5</v>
      </c>
      <c r="O14" s="1"/>
      <c r="P14" s="1"/>
      <c r="Q14" s="1"/>
      <c r="R14" s="1"/>
      <c r="S14" s="1"/>
      <c r="T14" s="1"/>
      <c r="U14" s="1"/>
      <c r="V14" s="1"/>
      <c r="W14" s="1"/>
    </row>
    <row r="15" spans="1:23" ht="19.5" customHeight="1" x14ac:dyDescent="0.2">
      <c r="A15" s="6"/>
      <c r="B15" s="26" t="s">
        <v>160</v>
      </c>
      <c r="C15" s="7" t="s">
        <v>10</v>
      </c>
      <c r="D15" s="8">
        <v>313100</v>
      </c>
      <c r="E15" s="8">
        <v>313390</v>
      </c>
      <c r="F15" s="9" t="s">
        <v>153</v>
      </c>
      <c r="G15" s="9" t="s">
        <v>3</v>
      </c>
      <c r="H15" s="10">
        <v>290</v>
      </c>
      <c r="I15" s="11">
        <v>1.8</v>
      </c>
      <c r="J15" s="12" t="s">
        <v>0</v>
      </c>
      <c r="K15" s="12" t="s">
        <v>0</v>
      </c>
      <c r="L15" s="12" t="s">
        <v>0</v>
      </c>
      <c r="M15" s="12" t="s">
        <v>0</v>
      </c>
      <c r="N15" s="12" t="s">
        <v>5</v>
      </c>
      <c r="O15" s="1"/>
      <c r="P15" s="1"/>
      <c r="Q15" s="1"/>
      <c r="R15" s="1"/>
      <c r="S15" s="1"/>
      <c r="T15" s="1"/>
      <c r="U15" s="1"/>
      <c r="V15" s="1"/>
      <c r="W15" s="1"/>
    </row>
    <row r="16" spans="1:23" ht="19.5" customHeight="1" x14ac:dyDescent="0.2">
      <c r="A16" s="6"/>
      <c r="B16" s="26" t="s">
        <v>161</v>
      </c>
      <c r="C16" s="7" t="s">
        <v>10</v>
      </c>
      <c r="D16" s="8">
        <v>314100</v>
      </c>
      <c r="E16" s="8">
        <v>314550</v>
      </c>
      <c r="F16" s="9" t="s">
        <v>153</v>
      </c>
      <c r="G16" s="9" t="s">
        <v>3</v>
      </c>
      <c r="H16" s="10">
        <v>450</v>
      </c>
      <c r="I16" s="11">
        <v>1</v>
      </c>
      <c r="J16" s="12" t="s">
        <v>0</v>
      </c>
      <c r="K16" s="12" t="s">
        <v>0</v>
      </c>
      <c r="L16" s="12" t="s">
        <v>0</v>
      </c>
      <c r="M16" s="12" t="s">
        <v>0</v>
      </c>
      <c r="N16" s="12" t="s">
        <v>5</v>
      </c>
      <c r="O16" s="1"/>
      <c r="P16" s="1"/>
      <c r="Q16" s="1"/>
      <c r="R16" s="1"/>
      <c r="S16" s="1"/>
      <c r="T16" s="1"/>
      <c r="U16" s="1"/>
      <c r="V16" s="1"/>
      <c r="W16" s="1"/>
    </row>
    <row r="17" spans="1:23" ht="19.5" customHeight="1" x14ac:dyDescent="0.2">
      <c r="A17" s="6"/>
      <c r="B17" s="26" t="s">
        <v>162</v>
      </c>
      <c r="C17" s="7" t="s">
        <v>10</v>
      </c>
      <c r="D17" s="8">
        <v>317541</v>
      </c>
      <c r="E17" s="8">
        <v>317931</v>
      </c>
      <c r="F17" s="9" t="s">
        <v>153</v>
      </c>
      <c r="G17" s="9" t="s">
        <v>3</v>
      </c>
      <c r="H17" s="10">
        <v>390</v>
      </c>
      <c r="I17" s="11">
        <v>1.8</v>
      </c>
      <c r="J17" s="12" t="s">
        <v>0</v>
      </c>
      <c r="K17" s="12" t="s">
        <v>0</v>
      </c>
      <c r="L17" s="12" t="s">
        <v>0</v>
      </c>
      <c r="M17" s="12" t="s">
        <v>0</v>
      </c>
      <c r="N17" s="12" t="s">
        <v>5</v>
      </c>
      <c r="O17" s="1"/>
      <c r="P17" s="1"/>
      <c r="Q17" s="1"/>
      <c r="R17" s="1"/>
      <c r="S17" s="1"/>
      <c r="T17" s="1"/>
      <c r="U17" s="1"/>
      <c r="V17" s="1"/>
      <c r="W17" s="1"/>
    </row>
    <row r="18" spans="1:23" ht="19.5" customHeight="1" x14ac:dyDescent="0.2">
      <c r="A18" s="6"/>
      <c r="B18" s="26" t="s">
        <v>163</v>
      </c>
      <c r="C18" s="7" t="s">
        <v>10</v>
      </c>
      <c r="D18" s="8">
        <v>319860</v>
      </c>
      <c r="E18" s="8">
        <v>320040</v>
      </c>
      <c r="F18" s="9" t="s">
        <v>153</v>
      </c>
      <c r="G18" s="9" t="s">
        <v>3</v>
      </c>
      <c r="H18" s="10">
        <v>180</v>
      </c>
      <c r="I18" s="11">
        <v>1.8</v>
      </c>
      <c r="J18" s="12" t="s">
        <v>0</v>
      </c>
      <c r="K18" s="12" t="s">
        <v>0</v>
      </c>
      <c r="L18" s="12" t="s">
        <v>0</v>
      </c>
      <c r="M18" s="12" t="s">
        <v>0</v>
      </c>
      <c r="N18" s="12" t="s">
        <v>5</v>
      </c>
      <c r="O18" s="1"/>
      <c r="P18" s="1"/>
      <c r="Q18" s="1"/>
      <c r="R18" s="1"/>
      <c r="S18" s="1"/>
      <c r="T18" s="1"/>
      <c r="U18" s="1"/>
      <c r="V18" s="1"/>
      <c r="W18" s="1"/>
    </row>
    <row r="19" spans="1:23" ht="19.5" customHeight="1" x14ac:dyDescent="0.2">
      <c r="A19" s="6"/>
      <c r="B19" s="26" t="s">
        <v>164</v>
      </c>
      <c r="C19" s="7" t="s">
        <v>10</v>
      </c>
      <c r="D19" s="8">
        <v>335700</v>
      </c>
      <c r="E19" s="8">
        <v>336050</v>
      </c>
      <c r="F19" s="9" t="s">
        <v>153</v>
      </c>
      <c r="G19" s="9" t="s">
        <v>3</v>
      </c>
      <c r="H19" s="10">
        <v>350</v>
      </c>
      <c r="I19" s="11">
        <v>1.9</v>
      </c>
      <c r="J19" s="12" t="s">
        <v>0</v>
      </c>
      <c r="K19" s="12" t="s">
        <v>0</v>
      </c>
      <c r="L19" s="12" t="s">
        <v>0</v>
      </c>
      <c r="M19" s="12" t="s">
        <v>0</v>
      </c>
      <c r="N19" s="12" t="s">
        <v>5</v>
      </c>
      <c r="O19" s="1"/>
      <c r="P19" s="1"/>
      <c r="Q19" s="1"/>
      <c r="R19" s="1"/>
      <c r="S19" s="1"/>
      <c r="T19" s="1"/>
      <c r="U19" s="1"/>
      <c r="V19" s="1"/>
      <c r="W19" s="1"/>
    </row>
    <row r="20" spans="1:23" ht="19.5" customHeight="1" x14ac:dyDescent="0.2">
      <c r="A20" s="6"/>
      <c r="B20" s="26" t="s">
        <v>165</v>
      </c>
      <c r="C20" s="7" t="s">
        <v>10</v>
      </c>
      <c r="D20" s="8">
        <v>369244</v>
      </c>
      <c r="E20" s="8">
        <v>369492</v>
      </c>
      <c r="F20" s="9" t="s">
        <v>153</v>
      </c>
      <c r="G20" s="9" t="s">
        <v>3</v>
      </c>
      <c r="H20" s="10">
        <v>248</v>
      </c>
      <c r="I20" s="11">
        <v>1.8</v>
      </c>
      <c r="J20" s="12" t="s">
        <v>0</v>
      </c>
      <c r="K20" s="12" t="s">
        <v>0</v>
      </c>
      <c r="L20" s="12" t="s">
        <v>0</v>
      </c>
      <c r="M20" s="12" t="s">
        <v>0</v>
      </c>
      <c r="N20" s="12" t="s">
        <v>5</v>
      </c>
      <c r="O20" s="1"/>
      <c r="P20" s="1"/>
      <c r="Q20" s="1"/>
      <c r="R20" s="1"/>
      <c r="S20" s="1"/>
      <c r="T20" s="1"/>
      <c r="U20" s="1"/>
      <c r="V20" s="1"/>
      <c r="W20" s="1"/>
    </row>
    <row r="21" spans="1:23" ht="19.5" customHeight="1" x14ac:dyDescent="0.2">
      <c r="A21" s="6"/>
      <c r="B21" s="26" t="s">
        <v>166</v>
      </c>
      <c r="C21" s="7" t="s">
        <v>10</v>
      </c>
      <c r="D21" s="8">
        <v>384200</v>
      </c>
      <c r="E21" s="8">
        <v>384600</v>
      </c>
      <c r="F21" s="9" t="s">
        <v>153</v>
      </c>
      <c r="G21" s="9" t="s">
        <v>3</v>
      </c>
      <c r="H21" s="10">
        <v>400</v>
      </c>
      <c r="I21" s="11">
        <v>2</v>
      </c>
      <c r="J21" s="12" t="s">
        <v>0</v>
      </c>
      <c r="K21" s="12" t="s">
        <v>0</v>
      </c>
      <c r="L21" s="12" t="s">
        <v>0</v>
      </c>
      <c r="M21" s="12" t="s">
        <v>0</v>
      </c>
      <c r="N21" s="12" t="s">
        <v>5</v>
      </c>
      <c r="O21" s="1"/>
      <c r="P21" s="1"/>
      <c r="Q21" s="1"/>
      <c r="R21" s="1"/>
      <c r="S21" s="1"/>
      <c r="T21" s="1"/>
      <c r="U21" s="1"/>
      <c r="V21" s="1"/>
      <c r="W21" s="1"/>
    </row>
    <row r="22" spans="1:23" ht="19.5" customHeight="1" x14ac:dyDescent="0.2">
      <c r="A22" s="6"/>
      <c r="B22" s="26" t="s">
        <v>167</v>
      </c>
      <c r="C22" s="7" t="s">
        <v>10</v>
      </c>
      <c r="D22" s="8">
        <v>389700</v>
      </c>
      <c r="E22" s="8">
        <v>390000</v>
      </c>
      <c r="F22" s="9" t="s">
        <v>153</v>
      </c>
      <c r="G22" s="9" t="s">
        <v>3</v>
      </c>
      <c r="H22" s="10">
        <v>300</v>
      </c>
      <c r="I22" s="11">
        <v>1.8</v>
      </c>
      <c r="J22" s="12" t="s">
        <v>0</v>
      </c>
      <c r="K22" s="12" t="s">
        <v>0</v>
      </c>
      <c r="L22" s="12" t="s">
        <v>0</v>
      </c>
      <c r="M22" s="12" t="s">
        <v>0</v>
      </c>
      <c r="N22" s="12" t="s">
        <v>5</v>
      </c>
      <c r="O22" s="1"/>
      <c r="P22" s="1"/>
      <c r="Q22" s="1"/>
      <c r="R22" s="1"/>
      <c r="S22" s="1"/>
      <c r="T22" s="1"/>
      <c r="U22" s="1"/>
      <c r="V22" s="1"/>
      <c r="W22" s="1"/>
    </row>
    <row r="23" spans="1:23" ht="19.5" customHeight="1" x14ac:dyDescent="0.2">
      <c r="A23" s="6"/>
      <c r="B23" s="26" t="s">
        <v>168</v>
      </c>
      <c r="C23" s="7" t="s">
        <v>10</v>
      </c>
      <c r="D23" s="8">
        <v>393200</v>
      </c>
      <c r="E23" s="8">
        <v>393550</v>
      </c>
      <c r="F23" s="9" t="s">
        <v>153</v>
      </c>
      <c r="G23" s="9" t="s">
        <v>3</v>
      </c>
      <c r="H23" s="10">
        <v>350</v>
      </c>
      <c r="I23" s="11">
        <v>1.6</v>
      </c>
      <c r="J23" s="12" t="s">
        <v>0</v>
      </c>
      <c r="K23" s="12" t="s">
        <v>0</v>
      </c>
      <c r="L23" s="12" t="s">
        <v>0</v>
      </c>
      <c r="M23" s="12" t="s">
        <v>0</v>
      </c>
      <c r="N23" s="12" t="s">
        <v>5</v>
      </c>
      <c r="O23" s="1"/>
      <c r="P23" s="1"/>
      <c r="Q23" s="1"/>
      <c r="R23" s="1"/>
      <c r="S23" s="1"/>
      <c r="T23" s="1"/>
      <c r="U23" s="1"/>
      <c r="V23" s="1"/>
      <c r="W23" s="1"/>
    </row>
    <row r="24" spans="1:23" ht="19.5" customHeight="1" x14ac:dyDescent="0.2">
      <c r="A24" s="6"/>
      <c r="B24" s="26" t="s">
        <v>169</v>
      </c>
      <c r="C24" s="7" t="s">
        <v>10</v>
      </c>
      <c r="D24" s="8">
        <v>394200</v>
      </c>
      <c r="E24" s="8">
        <v>394620</v>
      </c>
      <c r="F24" s="9" t="s">
        <v>153</v>
      </c>
      <c r="G24" s="9" t="s">
        <v>3</v>
      </c>
      <c r="H24" s="10">
        <v>420</v>
      </c>
      <c r="I24" s="11">
        <v>1.5</v>
      </c>
      <c r="J24" s="12" t="s">
        <v>0</v>
      </c>
      <c r="K24" s="12" t="s">
        <v>0</v>
      </c>
      <c r="L24" s="12" t="s">
        <v>0</v>
      </c>
      <c r="M24" s="12" t="s">
        <v>0</v>
      </c>
      <c r="N24" s="12" t="s">
        <v>5</v>
      </c>
      <c r="O24" s="1"/>
      <c r="P24" s="1"/>
      <c r="Q24" s="1"/>
      <c r="R24" s="1"/>
      <c r="S24" s="1"/>
      <c r="T24" s="1"/>
      <c r="U24" s="1"/>
      <c r="V24" s="1"/>
      <c r="W24" s="1"/>
    </row>
    <row r="25" spans="1:23" ht="19.5" customHeight="1" x14ac:dyDescent="0.2">
      <c r="A25" s="6"/>
      <c r="B25" s="26" t="s">
        <v>170</v>
      </c>
      <c r="C25" s="7" t="s">
        <v>10</v>
      </c>
      <c r="D25" s="8">
        <v>395200</v>
      </c>
      <c r="E25" s="8">
        <v>395540</v>
      </c>
      <c r="F25" s="9" t="s">
        <v>153</v>
      </c>
      <c r="G25" s="9" t="s">
        <v>3</v>
      </c>
      <c r="H25" s="10">
        <v>340</v>
      </c>
      <c r="I25" s="11">
        <v>1.7</v>
      </c>
      <c r="J25" s="12" t="s">
        <v>0</v>
      </c>
      <c r="K25" s="12" t="s">
        <v>0</v>
      </c>
      <c r="L25" s="12" t="s">
        <v>0</v>
      </c>
      <c r="M25" s="12" t="s">
        <v>0</v>
      </c>
      <c r="N25" s="12" t="s">
        <v>154</v>
      </c>
      <c r="O25" s="1"/>
      <c r="P25" s="1"/>
      <c r="Q25" s="1"/>
      <c r="R25" s="1"/>
      <c r="S25" s="1"/>
      <c r="T25" s="1"/>
      <c r="U25" s="1"/>
      <c r="V25" s="1"/>
      <c r="W25" s="1"/>
    </row>
    <row r="26" spans="1:23" ht="19.5" customHeight="1" x14ac:dyDescent="0.2">
      <c r="A26" s="6"/>
      <c r="B26" s="26" t="s">
        <v>171</v>
      </c>
      <c r="C26" s="7" t="s">
        <v>10</v>
      </c>
      <c r="D26" s="8">
        <v>401000</v>
      </c>
      <c r="E26" s="8">
        <v>401300</v>
      </c>
      <c r="F26" s="9" t="s">
        <v>153</v>
      </c>
      <c r="G26" s="9" t="s">
        <v>3</v>
      </c>
      <c r="H26" s="10">
        <v>300</v>
      </c>
      <c r="I26" s="11">
        <v>1.8</v>
      </c>
      <c r="J26" s="12" t="s">
        <v>0</v>
      </c>
      <c r="K26" s="12" t="s">
        <v>0</v>
      </c>
      <c r="L26" s="12" t="s">
        <v>0</v>
      </c>
      <c r="M26" s="12" t="s">
        <v>0</v>
      </c>
      <c r="N26" s="12" t="s">
        <v>5</v>
      </c>
      <c r="O26" s="1"/>
      <c r="P26" s="1"/>
      <c r="Q26" s="1"/>
      <c r="R26" s="1"/>
      <c r="S26" s="1"/>
      <c r="T26" s="1"/>
      <c r="U26" s="1"/>
      <c r="V26" s="1"/>
      <c r="W26" s="1"/>
    </row>
    <row r="27" spans="1:23" ht="19.5" customHeight="1" x14ac:dyDescent="0.2">
      <c r="A27" s="6"/>
      <c r="B27" s="26" t="s">
        <v>172</v>
      </c>
      <c r="C27" s="7" t="s">
        <v>10</v>
      </c>
      <c r="D27" s="8">
        <v>401200</v>
      </c>
      <c r="E27" s="8">
        <v>401490</v>
      </c>
      <c r="F27" s="9" t="s">
        <v>153</v>
      </c>
      <c r="G27" s="9" t="s">
        <v>3</v>
      </c>
      <c r="H27" s="10">
        <v>290</v>
      </c>
      <c r="I27" s="11">
        <v>1.9</v>
      </c>
      <c r="J27" s="12" t="s">
        <v>0</v>
      </c>
      <c r="K27" s="12" t="s">
        <v>0</v>
      </c>
      <c r="L27" s="12" t="s">
        <v>0</v>
      </c>
      <c r="M27" s="12" t="s">
        <v>0</v>
      </c>
      <c r="N27" s="12" t="s">
        <v>5</v>
      </c>
      <c r="O27" s="1"/>
      <c r="P27" s="1"/>
      <c r="Q27" s="1"/>
      <c r="R27" s="1"/>
      <c r="S27" s="1"/>
      <c r="T27" s="1"/>
      <c r="U27" s="1"/>
      <c r="V27" s="1"/>
      <c r="W27" s="1"/>
    </row>
    <row r="28" spans="1:23" ht="19.5" customHeight="1" x14ac:dyDescent="0.2">
      <c r="A28" s="6"/>
      <c r="B28" s="26" t="s">
        <v>173</v>
      </c>
      <c r="C28" s="7" t="s">
        <v>10</v>
      </c>
      <c r="D28" s="8">
        <v>402200</v>
      </c>
      <c r="E28" s="8">
        <v>402520</v>
      </c>
      <c r="F28" s="9" t="s">
        <v>153</v>
      </c>
      <c r="G28" s="9" t="s">
        <v>3</v>
      </c>
      <c r="H28" s="10">
        <v>320</v>
      </c>
      <c r="I28" s="11">
        <v>1.8</v>
      </c>
      <c r="J28" s="12" t="s">
        <v>0</v>
      </c>
      <c r="K28" s="12" t="s">
        <v>0</v>
      </c>
      <c r="L28" s="12" t="s">
        <v>0</v>
      </c>
      <c r="M28" s="12" t="s">
        <v>0</v>
      </c>
      <c r="N28" s="12" t="s">
        <v>5</v>
      </c>
      <c r="O28" s="1"/>
      <c r="P28" s="1"/>
      <c r="Q28" s="1"/>
      <c r="R28" s="1"/>
      <c r="S28" s="1"/>
      <c r="T28" s="1"/>
      <c r="U28" s="1"/>
      <c r="V28" s="1"/>
      <c r="W28" s="1"/>
    </row>
    <row r="29" spans="1:23" ht="19.5" customHeight="1" x14ac:dyDescent="0.2">
      <c r="A29" s="6"/>
      <c r="B29" s="26" t="s">
        <v>174</v>
      </c>
      <c r="C29" s="7" t="s">
        <v>10</v>
      </c>
      <c r="D29" s="8">
        <v>405500</v>
      </c>
      <c r="E29" s="8">
        <v>405840</v>
      </c>
      <c r="F29" s="9" t="s">
        <v>153</v>
      </c>
      <c r="G29" s="9" t="s">
        <v>3</v>
      </c>
      <c r="H29" s="10">
        <v>340</v>
      </c>
      <c r="I29" s="11">
        <v>1.5</v>
      </c>
      <c r="J29" s="12" t="s">
        <v>0</v>
      </c>
      <c r="K29" s="12" t="s">
        <v>0</v>
      </c>
      <c r="L29" s="12" t="s">
        <v>0</v>
      </c>
      <c r="M29" s="12" t="s">
        <v>0</v>
      </c>
      <c r="N29" s="12" t="s">
        <v>5</v>
      </c>
      <c r="O29" s="1"/>
      <c r="P29" s="1"/>
      <c r="Q29" s="1"/>
      <c r="R29" s="1"/>
      <c r="S29" s="1"/>
      <c r="T29" s="1"/>
      <c r="U29" s="1"/>
      <c r="V29" s="1"/>
      <c r="W29" s="1"/>
    </row>
    <row r="30" spans="1:23" ht="19.5" customHeight="1" x14ac:dyDescent="0.2">
      <c r="A30" s="6"/>
      <c r="B30" s="26" t="s">
        <v>175</v>
      </c>
      <c r="C30" s="7" t="s">
        <v>10</v>
      </c>
      <c r="D30" s="8">
        <v>413200</v>
      </c>
      <c r="E30" s="8">
        <v>413530</v>
      </c>
      <c r="F30" s="9" t="s">
        <v>153</v>
      </c>
      <c r="G30" s="9" t="s">
        <v>3</v>
      </c>
      <c r="H30" s="10">
        <v>330</v>
      </c>
      <c r="I30" s="11">
        <v>1.7</v>
      </c>
      <c r="J30" s="12" t="s">
        <v>0</v>
      </c>
      <c r="K30" s="12" t="s">
        <v>0</v>
      </c>
      <c r="L30" s="12" t="s">
        <v>0</v>
      </c>
      <c r="M30" s="12" t="s">
        <v>0</v>
      </c>
      <c r="N30" s="12" t="s">
        <v>5</v>
      </c>
      <c r="O30" s="1"/>
      <c r="P30" s="1"/>
      <c r="Q30" s="1"/>
      <c r="R30" s="1"/>
      <c r="S30" s="1"/>
      <c r="T30" s="1"/>
      <c r="U30" s="1"/>
      <c r="V30" s="1"/>
      <c r="W30" s="1"/>
    </row>
    <row r="31" spans="1:23" ht="19.5" customHeight="1" x14ac:dyDescent="0.2">
      <c r="A31" s="6"/>
      <c r="B31" s="26" t="s">
        <v>176</v>
      </c>
      <c r="C31" s="7" t="s">
        <v>10</v>
      </c>
      <c r="D31" s="8">
        <v>414200</v>
      </c>
      <c r="E31" s="8">
        <v>414480</v>
      </c>
      <c r="F31" s="9" t="s">
        <v>153</v>
      </c>
      <c r="G31" s="9" t="s">
        <v>3</v>
      </c>
      <c r="H31" s="10">
        <v>280</v>
      </c>
      <c r="I31" s="11">
        <v>1.8</v>
      </c>
      <c r="J31" s="12" t="s">
        <v>0</v>
      </c>
      <c r="K31" s="12" t="s">
        <v>0</v>
      </c>
      <c r="L31" s="12" t="s">
        <v>0</v>
      </c>
      <c r="M31" s="12" t="s">
        <v>0</v>
      </c>
      <c r="N31" s="12" t="s">
        <v>6</v>
      </c>
      <c r="O31" s="1"/>
      <c r="P31" s="1"/>
      <c r="Q31" s="1"/>
      <c r="R31" s="1"/>
      <c r="S31" s="1"/>
      <c r="T31" s="1"/>
      <c r="U31" s="1"/>
      <c r="V31" s="1"/>
      <c r="W31" s="1"/>
    </row>
    <row r="32" spans="1:23" ht="19.5" customHeight="1" x14ac:dyDescent="0.2">
      <c r="A32" s="6"/>
      <c r="B32" s="26" t="s">
        <v>177</v>
      </c>
      <c r="C32" s="7" t="s">
        <v>10</v>
      </c>
      <c r="D32" s="8">
        <v>415800</v>
      </c>
      <c r="E32" s="8">
        <v>416170</v>
      </c>
      <c r="F32" s="9" t="s">
        <v>153</v>
      </c>
      <c r="G32" s="9" t="s">
        <v>3</v>
      </c>
      <c r="H32" s="10">
        <v>370</v>
      </c>
      <c r="I32" s="11">
        <v>1.8</v>
      </c>
      <c r="J32" s="12" t="s">
        <v>0</v>
      </c>
      <c r="K32" s="12" t="s">
        <v>0</v>
      </c>
      <c r="L32" s="12" t="s">
        <v>0</v>
      </c>
      <c r="M32" s="12" t="s">
        <v>0</v>
      </c>
      <c r="N32" s="12" t="s">
        <v>5</v>
      </c>
      <c r="O32" s="1"/>
      <c r="P32" s="1"/>
      <c r="Q32" s="1"/>
      <c r="R32" s="1"/>
      <c r="S32" s="1"/>
      <c r="T32" s="1"/>
      <c r="U32" s="1"/>
      <c r="V32" s="1"/>
      <c r="W32" s="1"/>
    </row>
    <row r="33" spans="1:23" ht="19.5" customHeight="1" x14ac:dyDescent="0.2">
      <c r="A33" s="6"/>
      <c r="B33" s="26" t="s">
        <v>178</v>
      </c>
      <c r="C33" s="7" t="s">
        <v>10</v>
      </c>
      <c r="D33" s="8">
        <v>417200</v>
      </c>
      <c r="E33" s="8">
        <v>417600</v>
      </c>
      <c r="F33" s="9" t="s">
        <v>153</v>
      </c>
      <c r="G33" s="9" t="s">
        <v>3</v>
      </c>
      <c r="H33" s="10">
        <v>400</v>
      </c>
      <c r="I33" s="11">
        <v>1.8</v>
      </c>
      <c r="J33" s="12" t="s">
        <v>0</v>
      </c>
      <c r="K33" s="12" t="s">
        <v>0</v>
      </c>
      <c r="L33" s="12" t="s">
        <v>0</v>
      </c>
      <c r="M33" s="12" t="s">
        <v>0</v>
      </c>
      <c r="N33" s="12" t="s">
        <v>5</v>
      </c>
      <c r="O33" s="1"/>
      <c r="P33" s="1"/>
      <c r="Q33" s="1"/>
      <c r="R33" s="1"/>
      <c r="S33" s="1"/>
      <c r="T33" s="1"/>
      <c r="U33" s="1"/>
      <c r="V33" s="1"/>
      <c r="W33" s="1"/>
    </row>
    <row r="34" spans="1:23" ht="19.5" customHeight="1" x14ac:dyDescent="0.2">
      <c r="A34" s="6"/>
      <c r="B34" s="26" t="s">
        <v>179</v>
      </c>
      <c r="C34" s="7" t="s">
        <v>10</v>
      </c>
      <c r="D34" s="8">
        <v>429800</v>
      </c>
      <c r="E34" s="8">
        <v>430090</v>
      </c>
      <c r="F34" s="9" t="s">
        <v>153</v>
      </c>
      <c r="G34" s="9" t="s">
        <v>3</v>
      </c>
      <c r="H34" s="10">
        <v>290</v>
      </c>
      <c r="I34" s="11">
        <v>1.8</v>
      </c>
      <c r="J34" s="12" t="s">
        <v>0</v>
      </c>
      <c r="K34" s="12" t="s">
        <v>0</v>
      </c>
      <c r="L34" s="12" t="s">
        <v>0</v>
      </c>
      <c r="M34" s="12" t="s">
        <v>0</v>
      </c>
      <c r="N34" s="12" t="s">
        <v>154</v>
      </c>
      <c r="O34" s="1"/>
      <c r="P34" s="1"/>
      <c r="Q34" s="1"/>
      <c r="R34" s="1"/>
      <c r="S34" s="1"/>
      <c r="T34" s="1"/>
      <c r="U34" s="1"/>
      <c r="V34" s="1"/>
      <c r="W34" s="1"/>
    </row>
    <row r="35" spans="1:23" ht="19.5" customHeight="1" x14ac:dyDescent="0.2">
      <c r="A35" s="6"/>
      <c r="B35" s="26" t="s">
        <v>180</v>
      </c>
      <c r="C35" s="7" t="s">
        <v>10</v>
      </c>
      <c r="D35" s="8">
        <v>439800</v>
      </c>
      <c r="E35" s="8">
        <v>440220</v>
      </c>
      <c r="F35" s="9" t="s">
        <v>153</v>
      </c>
      <c r="G35" s="9" t="s">
        <v>3</v>
      </c>
      <c r="H35" s="10">
        <v>440</v>
      </c>
      <c r="I35" s="11">
        <v>1.8</v>
      </c>
      <c r="J35" s="12" t="s">
        <v>0</v>
      </c>
      <c r="K35" s="12" t="s">
        <v>0</v>
      </c>
      <c r="L35" s="12" t="s">
        <v>0</v>
      </c>
      <c r="M35" s="12" t="s">
        <v>0</v>
      </c>
      <c r="N35" s="12" t="s">
        <v>5</v>
      </c>
      <c r="O35" s="1"/>
      <c r="P35" s="1"/>
      <c r="Q35" s="1"/>
      <c r="R35" s="1"/>
      <c r="S35" s="1"/>
      <c r="T35" s="1"/>
      <c r="U35" s="1"/>
      <c r="V35" s="1"/>
      <c r="W35" s="1"/>
    </row>
    <row r="36" spans="1:23" ht="19.5" customHeight="1" x14ac:dyDescent="0.2">
      <c r="A36" s="6"/>
      <c r="B36" s="7"/>
      <c r="C36" s="7"/>
      <c r="D36" s="8"/>
      <c r="E36" s="8"/>
      <c r="F36" s="9"/>
      <c r="G36" s="9"/>
      <c r="H36" s="10"/>
      <c r="I36" s="11"/>
      <c r="J36" s="12"/>
      <c r="K36" s="12"/>
      <c r="L36" s="12"/>
      <c r="M36" s="12"/>
      <c r="N36" s="12"/>
      <c r="O36" s="1"/>
      <c r="P36" s="1"/>
      <c r="Q36" s="1"/>
      <c r="R36" s="1"/>
      <c r="S36" s="1"/>
      <c r="T36" s="1"/>
      <c r="U36" s="1"/>
      <c r="V36" s="1"/>
      <c r="W36" s="1"/>
    </row>
    <row r="37" spans="1:23" ht="19.5" customHeight="1" x14ac:dyDescent="0.2">
      <c r="A37" s="6"/>
      <c r="B37" s="7"/>
      <c r="C37" s="7"/>
      <c r="D37" s="8"/>
      <c r="E37" s="8"/>
      <c r="F37" s="9"/>
      <c r="G37" s="9"/>
      <c r="H37" s="10"/>
      <c r="I37" s="11"/>
      <c r="J37" s="12"/>
      <c r="K37" s="12"/>
      <c r="L37" s="12"/>
      <c r="M37" s="12"/>
      <c r="N37" s="12"/>
      <c r="O37" s="1"/>
      <c r="P37" s="1"/>
      <c r="Q37" s="1"/>
      <c r="R37" s="1"/>
      <c r="S37" s="1"/>
      <c r="T37" s="1"/>
      <c r="U37" s="1"/>
      <c r="V37" s="1"/>
      <c r="W37" s="1"/>
    </row>
    <row r="38" spans="1:23" ht="19.5" customHeight="1" x14ac:dyDescent="0.2">
      <c r="A38" s="6"/>
      <c r="B38" s="7"/>
      <c r="C38" s="7"/>
      <c r="D38" s="8"/>
      <c r="E38" s="8"/>
      <c r="F38" s="9"/>
      <c r="G38" s="9"/>
      <c r="H38" s="10"/>
      <c r="I38" s="11"/>
      <c r="J38" s="12"/>
      <c r="K38" s="12"/>
      <c r="L38" s="12"/>
      <c r="M38" s="12"/>
      <c r="N38" s="12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 x14ac:dyDescent="0.2">
      <c r="A39" s="6"/>
      <c r="B39" s="7"/>
      <c r="C39" s="7"/>
      <c r="D39" s="8"/>
      <c r="E39" s="8"/>
      <c r="F39" s="9"/>
      <c r="G39" s="9"/>
      <c r="H39" s="10"/>
      <c r="I39" s="11"/>
      <c r="J39" s="12"/>
      <c r="K39" s="12"/>
      <c r="L39" s="12"/>
      <c r="M39" s="12"/>
      <c r="N39" s="12"/>
      <c r="O39" s="1"/>
      <c r="P39" s="1"/>
      <c r="Q39" s="1"/>
      <c r="R39" s="1"/>
      <c r="S39" s="1"/>
      <c r="T39" s="1"/>
      <c r="U39" s="1"/>
      <c r="V39" s="1"/>
      <c r="W39" s="1"/>
    </row>
    <row r="40" spans="1:23" ht="19.5" customHeight="1" x14ac:dyDescent="0.2">
      <c r="A40" s="6"/>
      <c r="B40" s="7"/>
      <c r="C40" s="7"/>
      <c r="D40" s="8"/>
      <c r="E40" s="8"/>
      <c r="F40" s="9"/>
      <c r="G40" s="9"/>
      <c r="H40" s="10"/>
      <c r="I40" s="11"/>
      <c r="J40" s="12"/>
      <c r="K40" s="12"/>
      <c r="L40" s="12"/>
      <c r="M40" s="12"/>
      <c r="N40" s="12"/>
      <c r="O40" s="1"/>
      <c r="P40" s="1"/>
      <c r="Q40" s="1"/>
      <c r="R40" s="1"/>
      <c r="S40" s="1"/>
      <c r="T40" s="1"/>
      <c r="U40" s="1"/>
      <c r="V40" s="1"/>
      <c r="W40" s="1"/>
    </row>
    <row r="41" spans="1:23" ht="19.5" customHeight="1" x14ac:dyDescent="0.2">
      <c r="A41" s="6"/>
      <c r="B41" s="7"/>
      <c r="C41" s="7"/>
      <c r="D41" s="8"/>
      <c r="E41" s="8"/>
      <c r="F41" s="9"/>
      <c r="G41" s="9"/>
      <c r="H41" s="10"/>
      <c r="I41" s="11"/>
      <c r="J41" s="12"/>
      <c r="K41" s="12"/>
      <c r="L41" s="12"/>
      <c r="M41" s="12"/>
      <c r="N41" s="12"/>
      <c r="O41" s="1"/>
      <c r="P41" s="1"/>
      <c r="Q41" s="1"/>
      <c r="R41" s="1"/>
      <c r="S41" s="1"/>
      <c r="T41" s="1"/>
      <c r="U41" s="1"/>
      <c r="V41" s="1"/>
      <c r="W41" s="1"/>
    </row>
    <row r="42" spans="1:23" ht="19.5" customHeight="1" x14ac:dyDescent="0.2">
      <c r="A42" s="6"/>
      <c r="B42" s="7"/>
      <c r="C42" s="7"/>
      <c r="D42" s="8"/>
      <c r="E42" s="8"/>
      <c r="F42" s="9"/>
      <c r="G42" s="9"/>
      <c r="H42" s="10"/>
      <c r="I42" s="11"/>
      <c r="J42" s="12"/>
      <c r="K42" s="12"/>
      <c r="L42" s="12"/>
      <c r="M42" s="12"/>
      <c r="N42" s="12"/>
      <c r="O42" s="1"/>
      <c r="P42" s="1"/>
      <c r="Q42" s="1"/>
      <c r="R42" s="1"/>
      <c r="S42" s="1"/>
      <c r="T42" s="1"/>
      <c r="U42" s="1"/>
      <c r="V42" s="1"/>
      <c r="W42" s="1"/>
    </row>
    <row r="43" spans="1:23" ht="19.5" customHeight="1" x14ac:dyDescent="0.2">
      <c r="A43" s="6"/>
      <c r="B43" s="7"/>
      <c r="C43" s="7"/>
      <c r="D43" s="8"/>
      <c r="E43" s="8"/>
      <c r="F43" s="9"/>
      <c r="G43" s="9"/>
      <c r="H43" s="10"/>
      <c r="I43" s="11"/>
      <c r="J43" s="12"/>
      <c r="K43" s="12"/>
      <c r="L43" s="12"/>
      <c r="M43" s="12"/>
      <c r="N43" s="12"/>
      <c r="O43" s="1"/>
      <c r="P43" s="1"/>
      <c r="Q43" s="1"/>
      <c r="R43" s="1"/>
      <c r="S43" s="1"/>
      <c r="T43" s="1"/>
      <c r="U43" s="1"/>
      <c r="V43" s="1"/>
      <c r="W43" s="1"/>
    </row>
    <row r="44" spans="1:23" ht="19.5" customHeight="1" x14ac:dyDescent="0.2">
      <c r="A44" s="6"/>
      <c r="B44" s="7"/>
      <c r="C44" s="7"/>
      <c r="D44" s="8"/>
      <c r="E44" s="8"/>
      <c r="F44" s="9"/>
      <c r="G44" s="9"/>
      <c r="H44" s="10"/>
      <c r="I44" s="11"/>
      <c r="J44" s="12"/>
      <c r="K44" s="12"/>
      <c r="L44" s="12"/>
      <c r="M44" s="12"/>
      <c r="N44" s="12"/>
      <c r="O44" s="1"/>
      <c r="P44" s="1"/>
      <c r="Q44" s="1"/>
      <c r="R44" s="1"/>
      <c r="S44" s="1"/>
      <c r="T44" s="1"/>
      <c r="U44" s="1"/>
      <c r="V44" s="1"/>
      <c r="W44" s="1"/>
    </row>
    <row r="45" spans="1:23" ht="19.5" customHeight="1" x14ac:dyDescent="0.2">
      <c r="A45" s="6"/>
      <c r="B45" s="7"/>
      <c r="C45" s="7"/>
      <c r="D45" s="8"/>
      <c r="E45" s="8"/>
      <c r="F45" s="9"/>
      <c r="G45" s="9"/>
      <c r="H45" s="10"/>
      <c r="I45" s="11"/>
      <c r="J45" s="12"/>
      <c r="K45" s="12"/>
      <c r="L45" s="12"/>
      <c r="M45" s="12"/>
      <c r="N45" s="12"/>
      <c r="O45" s="1"/>
      <c r="P45" s="1"/>
      <c r="Q45" s="1"/>
      <c r="R45" s="1"/>
      <c r="S45" s="1"/>
      <c r="T45" s="1"/>
      <c r="U45" s="1"/>
      <c r="V45" s="1"/>
      <c r="W45" s="1"/>
    </row>
    <row r="46" spans="1:23" s="13" customFormat="1" ht="19.5" customHeight="1" x14ac:dyDescent="0.2">
      <c r="B46" s="30"/>
      <c r="C46" s="31"/>
      <c r="D46" s="32"/>
      <c r="E46" s="32"/>
      <c r="F46" s="33"/>
      <c r="G46" s="36" t="s">
        <v>2</v>
      </c>
      <c r="H46" s="37">
        <f>SUM(H10:H45)</f>
        <v>9081</v>
      </c>
      <c r="I46" s="32"/>
      <c r="J46" s="32"/>
      <c r="K46" s="32"/>
      <c r="L46" s="32"/>
      <c r="M46" s="32"/>
      <c r="N46" s="32"/>
      <c r="O46" s="32"/>
      <c r="P46" s="32"/>
      <c r="Q46" s="31"/>
      <c r="R46" s="34"/>
      <c r="S46" s="34"/>
      <c r="T46" s="34"/>
      <c r="U46" s="34"/>
      <c r="V46" s="35"/>
      <c r="W46" s="31"/>
    </row>
    <row r="47" spans="1:23" s="13" customFormat="1" ht="11.25" customHeight="1" x14ac:dyDescent="0.2">
      <c r="B47" s="14"/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W47" s="15"/>
    </row>
    <row r="48" spans="1:23" s="13" customFormat="1" ht="19.5" customHeight="1" x14ac:dyDescent="0.2">
      <c r="B48" s="16"/>
      <c r="C48" s="17"/>
      <c r="D48" s="18"/>
      <c r="E48" s="18"/>
      <c r="F48" s="1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W48" s="15"/>
    </row>
    <row r="49" spans="2:23" s="22" customFormat="1" ht="11.25" customHeight="1" x14ac:dyDescent="0.2">
      <c r="B49" s="19"/>
      <c r="C49" s="17"/>
      <c r="D49" s="20"/>
      <c r="E49" s="20"/>
      <c r="F49" s="20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W49" s="21"/>
    </row>
    <row r="50" spans="2:23" s="22" customFormat="1" ht="19.5" customHeight="1" x14ac:dyDescent="0.2">
      <c r="B50" s="23"/>
      <c r="C50" s="23"/>
      <c r="D50" s="20"/>
      <c r="E50" s="20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W50" s="21"/>
    </row>
    <row r="51" spans="2:23" s="22" customFormat="1" ht="11.25" customHeight="1" x14ac:dyDescent="0.2">
      <c r="B51" s="19"/>
      <c r="C51" s="17"/>
      <c r="D51" s="20"/>
      <c r="E51" s="20"/>
      <c r="F51" s="20"/>
      <c r="G51" s="21"/>
      <c r="H51" s="21"/>
      <c r="I51" s="21"/>
      <c r="J51" s="21"/>
      <c r="K51" s="21"/>
      <c r="L51" s="21"/>
      <c r="M51" s="21"/>
      <c r="N51" s="21"/>
      <c r="O51" s="21"/>
      <c r="P51" s="24"/>
      <c r="Q51" s="21"/>
      <c r="R51" s="21"/>
      <c r="S51" s="21"/>
      <c r="T51" s="21"/>
      <c r="U51" s="21"/>
      <c r="W51" s="21"/>
    </row>
    <row r="52" spans="2:23" s="22" customFormat="1" ht="19.5" customHeight="1" x14ac:dyDescent="0.2">
      <c r="B52" s="23"/>
      <c r="C52" s="23"/>
      <c r="D52" s="20"/>
      <c r="E52" s="20"/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4"/>
      <c r="Q52" s="21"/>
      <c r="R52" s="21"/>
      <c r="S52" s="21"/>
      <c r="T52" s="21"/>
      <c r="U52" s="21"/>
      <c r="W52" s="21"/>
    </row>
    <row r="557" spans="2:2" ht="19.5" customHeight="1" x14ac:dyDescent="0.2">
      <c r="B557" s="25" t="s">
        <v>8</v>
      </c>
    </row>
  </sheetData>
  <mergeCells count="8">
    <mergeCell ref="I4:L4"/>
    <mergeCell ref="J8:M8"/>
    <mergeCell ref="N8:N9"/>
    <mergeCell ref="B8:B9"/>
    <mergeCell ref="C8:C9"/>
    <mergeCell ref="D8:G8"/>
    <mergeCell ref="H8:H9"/>
    <mergeCell ref="I8:I9"/>
  </mergeCells>
  <conditionalFormatting sqref="J45:N45 J10:N31">
    <cfRule type="cellIs" dxfId="3" priority="3" operator="equal">
      <formula>3</formula>
    </cfRule>
    <cfRule type="cellIs" dxfId="2" priority="4" operator="equal">
      <formula>2</formula>
    </cfRule>
  </conditionalFormatting>
  <conditionalFormatting sqref="J32:N44">
    <cfRule type="cellIs" dxfId="1" priority="1" operator="equal">
      <formula>3</formula>
    </cfRule>
    <cfRule type="cellIs" dxfId="0" priority="2" operator="equal">
      <formula>2</formula>
    </cfRule>
  </conditionalFormatting>
  <printOptions horizontalCentered="1"/>
  <pageMargins left="0.27559055118110237" right="7.874015748031496E-2" top="0.59055118110236227" bottom="0.59055118110236227" header="1.0236220472440944" footer="0.31496062992125984"/>
  <pageSetup paperSize="9" scale="61" fitToHeight="0" orientation="portrait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25"/>
  <sheetViews>
    <sheetView workbookViewId="0">
      <selection activeCell="E29" sqref="E29"/>
    </sheetView>
  </sheetViews>
  <sheetFormatPr defaultRowHeight="12.75" x14ac:dyDescent="0.2"/>
  <cols>
    <col min="1" max="1" width="9.140625" style="69"/>
    <col min="2" max="2" width="11.42578125" style="77" customWidth="1"/>
    <col min="3" max="4" width="10.140625" style="69" customWidth="1"/>
    <col min="5" max="5" width="20" style="69" bestFit="1" customWidth="1"/>
    <col min="6" max="6" width="13.5703125" style="69" bestFit="1" customWidth="1"/>
    <col min="7" max="7" width="11.7109375" style="69" bestFit="1" customWidth="1"/>
    <col min="8" max="8" width="9.85546875" style="69" bestFit="1" customWidth="1"/>
    <col min="9" max="9" width="11.7109375" style="69" bestFit="1" customWidth="1"/>
    <col min="10" max="11" width="9.140625" style="69"/>
    <col min="12" max="12" width="19" style="69" bestFit="1" customWidth="1"/>
    <col min="13" max="16384" width="9.140625" style="69"/>
  </cols>
  <sheetData>
    <row r="5" spans="2:12" ht="13.5" thickBot="1" x14ac:dyDescent="0.25"/>
    <row r="6" spans="2:12" ht="18" customHeight="1" thickBot="1" x14ac:dyDescent="0.25">
      <c r="B6" s="139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2" ht="18" customHeight="1" x14ac:dyDescent="0.2">
      <c r="B7" s="141" t="s">
        <v>195</v>
      </c>
      <c r="C7" s="143" t="s">
        <v>184</v>
      </c>
      <c r="D7" s="143" t="s">
        <v>185</v>
      </c>
      <c r="E7" s="145" t="s">
        <v>186</v>
      </c>
      <c r="F7" s="147" t="s">
        <v>187</v>
      </c>
      <c r="G7" s="147"/>
      <c r="H7" s="147" t="s">
        <v>188</v>
      </c>
      <c r="I7" s="147"/>
      <c r="J7" s="147" t="s">
        <v>189</v>
      </c>
      <c r="K7" s="147"/>
      <c r="L7" s="93" t="s">
        <v>190</v>
      </c>
    </row>
    <row r="8" spans="2:12" ht="18" customHeight="1" thickBot="1" x14ac:dyDescent="0.25">
      <c r="B8" s="142"/>
      <c r="C8" s="144"/>
      <c r="D8" s="144"/>
      <c r="E8" s="146"/>
      <c r="F8" s="74" t="s">
        <v>191</v>
      </c>
      <c r="G8" s="74" t="s">
        <v>192</v>
      </c>
      <c r="H8" s="74" t="s">
        <v>191</v>
      </c>
      <c r="I8" s="74" t="s">
        <v>192</v>
      </c>
      <c r="J8" s="74" t="s">
        <v>191</v>
      </c>
      <c r="K8" s="74" t="s">
        <v>192</v>
      </c>
      <c r="L8" s="74" t="s">
        <v>191</v>
      </c>
    </row>
    <row r="9" spans="2:12" ht="18" customHeight="1" x14ac:dyDescent="0.2">
      <c r="B9" s="137" t="s">
        <v>196</v>
      </c>
      <c r="C9" s="137">
        <v>0</v>
      </c>
      <c r="D9" s="137">
        <v>100</v>
      </c>
      <c r="E9" s="70" t="s">
        <v>193</v>
      </c>
      <c r="F9" s="71">
        <f>41954-F10</f>
        <v>41440</v>
      </c>
      <c r="G9" s="75">
        <f>F9/(F9+F10)</f>
        <v>0.98774848643752677</v>
      </c>
      <c r="H9" s="71">
        <v>470</v>
      </c>
      <c r="I9" s="75">
        <f>H9/(H9+H10)</f>
        <v>1</v>
      </c>
      <c r="J9" s="71">
        <f>1628-J10</f>
        <v>1458</v>
      </c>
      <c r="K9" s="75">
        <f>J9/(J9+J10)</f>
        <v>0.89557739557739557</v>
      </c>
      <c r="L9" s="71">
        <v>3128</v>
      </c>
    </row>
    <row r="10" spans="2:12" ht="18" customHeight="1" thickBot="1" x14ac:dyDescent="0.25">
      <c r="B10" s="138"/>
      <c r="C10" s="138"/>
      <c r="D10" s="138"/>
      <c r="E10" s="72" t="s">
        <v>194</v>
      </c>
      <c r="F10" s="73">
        <v>514</v>
      </c>
      <c r="G10" s="76">
        <f>F10/(F10+F9)</f>
        <v>1.2251513562473185E-2</v>
      </c>
      <c r="H10" s="73">
        <v>0</v>
      </c>
      <c r="I10" s="76">
        <f>H10/(H10+H9)</f>
        <v>0</v>
      </c>
      <c r="J10" s="73">
        <v>170</v>
      </c>
      <c r="K10" s="76">
        <f>J10/(J10+J9)</f>
        <v>0.10442260442260443</v>
      </c>
      <c r="L10" s="73">
        <v>0</v>
      </c>
    </row>
    <row r="11" spans="2:12" ht="18" customHeight="1" x14ac:dyDescent="0.2">
      <c r="B11" s="137" t="s">
        <v>196</v>
      </c>
      <c r="C11" s="137">
        <v>50</v>
      </c>
      <c r="D11" s="137">
        <v>80</v>
      </c>
      <c r="E11" s="70" t="s">
        <v>193</v>
      </c>
      <c r="F11" s="71">
        <f>100811-F12</f>
        <v>89245</v>
      </c>
      <c r="G11" s="75">
        <f>F11/(F11+F12)</f>
        <v>0.88527045659699832</v>
      </c>
      <c r="H11" s="71">
        <f>4951-H12</f>
        <v>4890</v>
      </c>
      <c r="I11" s="75">
        <f>H11/(H11+H12)</f>
        <v>0.98767925671581502</v>
      </c>
      <c r="J11" s="71">
        <v>258</v>
      </c>
      <c r="K11" s="75">
        <f>J11/(J11+J12)</f>
        <v>1</v>
      </c>
      <c r="L11" s="71">
        <v>0</v>
      </c>
    </row>
    <row r="12" spans="2:12" ht="18" customHeight="1" thickBot="1" x14ac:dyDescent="0.25">
      <c r="B12" s="138"/>
      <c r="C12" s="138"/>
      <c r="D12" s="138"/>
      <c r="E12" s="72" t="s">
        <v>194</v>
      </c>
      <c r="F12" s="73">
        <v>11566</v>
      </c>
      <c r="G12" s="76">
        <f>F12/(F12+F11)</f>
        <v>0.11472954340300166</v>
      </c>
      <c r="H12" s="73">
        <v>61</v>
      </c>
      <c r="I12" s="76">
        <f>H12/(H12+H11)</f>
        <v>1.2320743284185013E-2</v>
      </c>
      <c r="J12" s="73">
        <v>0</v>
      </c>
      <c r="K12" s="76">
        <f>J12/(J12+J11)</f>
        <v>0</v>
      </c>
      <c r="L12" s="73">
        <v>0</v>
      </c>
    </row>
    <row r="17" spans="4:22" ht="13.5" thickBot="1" x14ac:dyDescent="0.25"/>
    <row r="18" spans="4:22" ht="30" customHeight="1" x14ac:dyDescent="0.2">
      <c r="D18" s="88" t="s">
        <v>195</v>
      </c>
      <c r="E18" s="85" t="s">
        <v>200</v>
      </c>
      <c r="F18" s="125" t="s">
        <v>201</v>
      </c>
      <c r="G18" s="126"/>
      <c r="H18" s="131" t="s">
        <v>204</v>
      </c>
      <c r="I18" s="132"/>
    </row>
    <row r="19" spans="4:22" ht="30" customHeight="1" x14ac:dyDescent="0.2">
      <c r="D19" s="89"/>
      <c r="E19" s="86"/>
      <c r="F19" s="127" t="s">
        <v>202</v>
      </c>
      <c r="G19" s="128"/>
      <c r="H19" s="133" t="s">
        <v>205</v>
      </c>
      <c r="I19" s="134"/>
    </row>
    <row r="20" spans="4:22" ht="15.75" thickBot="1" x14ac:dyDescent="0.25">
      <c r="D20" s="89"/>
      <c r="E20" s="86"/>
      <c r="F20" s="129" t="s">
        <v>203</v>
      </c>
      <c r="G20" s="130"/>
      <c r="H20" s="135" t="s">
        <v>206</v>
      </c>
      <c r="I20" s="136"/>
    </row>
    <row r="21" spans="4:22" ht="60.75" thickBot="1" x14ac:dyDescent="0.25">
      <c r="D21" s="90"/>
      <c r="E21" s="87"/>
      <c r="F21" s="78" t="s">
        <v>207</v>
      </c>
      <c r="G21" s="78" t="s">
        <v>208</v>
      </c>
      <c r="H21" s="78" t="s">
        <v>209</v>
      </c>
      <c r="I21" s="78" t="s">
        <v>208</v>
      </c>
      <c r="O21" s="92" t="s">
        <v>213</v>
      </c>
      <c r="P21" s="92" t="s">
        <v>214</v>
      </c>
      <c r="Q21" s="92" t="s">
        <v>215</v>
      </c>
      <c r="R21" s="92" t="s">
        <v>216</v>
      </c>
      <c r="S21" s="92" t="s">
        <v>217</v>
      </c>
      <c r="T21" s="92" t="s">
        <v>218</v>
      </c>
      <c r="U21" s="94" t="s">
        <v>219</v>
      </c>
      <c r="V21" s="94" t="s">
        <v>220</v>
      </c>
    </row>
    <row r="22" spans="4:22" ht="15.75" thickBot="1" x14ac:dyDescent="0.25">
      <c r="D22" s="122" t="s">
        <v>210</v>
      </c>
      <c r="E22" s="79" t="s">
        <v>187</v>
      </c>
      <c r="F22" s="80">
        <v>40300</v>
      </c>
      <c r="G22" s="81">
        <v>514</v>
      </c>
      <c r="H22" s="80">
        <v>41440</v>
      </c>
      <c r="I22" s="81">
        <v>480</v>
      </c>
      <c r="N22" s="69" t="s">
        <v>221</v>
      </c>
      <c r="O22" s="80">
        <v>4300</v>
      </c>
      <c r="P22" s="80">
        <v>4440</v>
      </c>
      <c r="Q22" s="81">
        <v>415</v>
      </c>
      <c r="R22" s="81">
        <v>470</v>
      </c>
      <c r="S22" s="80">
        <v>1458</v>
      </c>
      <c r="T22" s="80">
        <v>1458</v>
      </c>
      <c r="U22" s="83">
        <v>2228</v>
      </c>
      <c r="V22" s="83">
        <v>3128</v>
      </c>
    </row>
    <row r="23" spans="4:22" ht="15" x14ac:dyDescent="0.2">
      <c r="D23" s="123"/>
      <c r="E23" s="79" t="s">
        <v>188</v>
      </c>
      <c r="F23" s="81">
        <v>415</v>
      </c>
      <c r="G23" s="81">
        <v>10</v>
      </c>
      <c r="H23" s="81">
        <v>470</v>
      </c>
      <c r="I23" s="81" t="s">
        <v>0</v>
      </c>
      <c r="N23" s="69" t="s">
        <v>222</v>
      </c>
      <c r="O23" s="81">
        <v>514</v>
      </c>
      <c r="P23" s="81">
        <v>480</v>
      </c>
      <c r="Q23" s="81">
        <v>10</v>
      </c>
      <c r="R23" s="91">
        <v>0</v>
      </c>
      <c r="S23" s="81">
        <v>178</v>
      </c>
      <c r="T23" s="81">
        <v>110</v>
      </c>
      <c r="U23" s="91">
        <v>0</v>
      </c>
      <c r="V23" s="91">
        <v>0</v>
      </c>
    </row>
    <row r="24" spans="4:22" ht="30" x14ac:dyDescent="0.2">
      <c r="D24" s="123"/>
      <c r="E24" s="79" t="s">
        <v>211</v>
      </c>
      <c r="F24" s="80">
        <v>1458</v>
      </c>
      <c r="G24" s="81">
        <v>178</v>
      </c>
      <c r="H24" s="80">
        <v>1458</v>
      </c>
      <c r="I24" s="81">
        <v>110</v>
      </c>
    </row>
    <row r="25" spans="4:22" ht="15.75" thickBot="1" x14ac:dyDescent="0.25">
      <c r="D25" s="124"/>
      <c r="E25" s="82" t="s">
        <v>212</v>
      </c>
      <c r="F25" s="83">
        <v>2228</v>
      </c>
      <c r="G25" s="84" t="s">
        <v>0</v>
      </c>
      <c r="H25" s="83">
        <v>3128</v>
      </c>
      <c r="I25" s="84" t="s">
        <v>0</v>
      </c>
    </row>
  </sheetData>
  <mergeCells count="21">
    <mergeCell ref="B6:L6"/>
    <mergeCell ref="B7:B8"/>
    <mergeCell ref="C7:C8"/>
    <mergeCell ref="D7:D8"/>
    <mergeCell ref="E7:E8"/>
    <mergeCell ref="F7:G7"/>
    <mergeCell ref="H7:I7"/>
    <mergeCell ref="J7:K7"/>
    <mergeCell ref="B9:B10"/>
    <mergeCell ref="C9:C10"/>
    <mergeCell ref="D9:D10"/>
    <mergeCell ref="B11:B12"/>
    <mergeCell ref="C11:C12"/>
    <mergeCell ref="D11:D12"/>
    <mergeCell ref="D22:D25"/>
    <mergeCell ref="F18:G18"/>
    <mergeCell ref="F19:G19"/>
    <mergeCell ref="F20:G20"/>
    <mergeCell ref="H18:I18"/>
    <mergeCell ref="H19:I19"/>
    <mergeCell ref="H20:I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sqref="A1:J1"/>
    </sheetView>
  </sheetViews>
  <sheetFormatPr defaultRowHeight="12.75" x14ac:dyDescent="0.2"/>
  <cols>
    <col min="1" max="1" width="15.7109375" customWidth="1"/>
    <col min="2" max="10" width="12.7109375" customWidth="1"/>
  </cols>
  <sheetData>
    <row r="1" spans="1:10" x14ac:dyDescent="0.2">
      <c r="A1" s="148" t="s">
        <v>198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26.25" x14ac:dyDescent="0.2">
      <c r="A2" s="149" t="s">
        <v>199</v>
      </c>
      <c r="B2" s="149"/>
      <c r="C2" s="149"/>
      <c r="D2" s="149"/>
      <c r="E2" s="149"/>
      <c r="F2" s="149"/>
      <c r="G2" s="149"/>
      <c r="H2" s="149"/>
      <c r="I2" s="149"/>
      <c r="J2" s="149"/>
    </row>
  </sheetData>
  <mergeCells count="2">
    <mergeCell ref="A1:J1"/>
    <mergeCell ref="A2:J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Cadastro NJ</vt:lpstr>
      <vt:lpstr>Cadastro Defensa</vt:lpstr>
      <vt:lpstr>Cadastro Defensa em OAE</vt:lpstr>
      <vt:lpstr>Tela antiofuscante</vt:lpstr>
      <vt:lpstr>resumo condição</vt:lpstr>
      <vt:lpstr>gráficos</vt:lpstr>
      <vt:lpstr>'Cadastro Defensa'!Area_de_impressao</vt:lpstr>
      <vt:lpstr>'Cadastro Defensa em OAE'!Area_de_impressao</vt:lpstr>
      <vt:lpstr>'Cadastro NJ'!Area_de_impressao</vt:lpstr>
      <vt:lpstr>'Tela antiofuscante'!Area_de_impressao</vt:lpstr>
      <vt:lpstr>'Cadastro NJ'!Titulos_de_impressao</vt:lpstr>
      <vt:lpstr>'Tela antiofuscante'!Titulos_de_impressao</vt:lpstr>
    </vt:vector>
  </TitlesOfParts>
  <Company>ANTT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</dc:creator>
  <cp:lastModifiedBy>Giulliano Renato Molinero</cp:lastModifiedBy>
  <cp:lastPrinted>2014-11-13T13:42:53Z</cp:lastPrinted>
  <dcterms:created xsi:type="dcterms:W3CDTF">2003-01-03T11:50:25Z</dcterms:created>
  <dcterms:modified xsi:type="dcterms:W3CDTF">2015-07-09T12:04:52Z</dcterms:modified>
</cp:coreProperties>
</file>