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heloisa.chaves\Desktop\"/>
    </mc:Choice>
  </mc:AlternateContent>
  <xr:revisionPtr revIDLastSave="0" documentId="8_{E924DBA6-D244-40B6-BBB2-C4CB07378B2C}" xr6:coauthVersionLast="47" xr6:coauthVersionMax="47" xr10:uidLastSave="{00000000-0000-0000-0000-000000000000}"/>
  <bookViews>
    <workbookView xWindow="2940" yWindow="3015" windowWidth="19110" windowHeight="11385" xr2:uid="{00000000-000D-0000-FFFF-FFFF00000000}"/>
  </bookViews>
  <sheets>
    <sheet name="GIII- Eventos Internac.complem " sheetId="1" r:id="rId1"/>
    <sheet name="Eventos grupo III por meses" sheetId="6" r:id="rId2"/>
    <sheet name="Pontuação P1 e P2 e legendas" sheetId="4" r:id="rId3"/>
    <sheet name=" Objetivos estrategicos  ANTT" sheetId="2" r:id="rId4"/>
    <sheet name=" Plano de capacitação- PDP 2026" sheetId="3" r:id="rId5"/>
    <sheet name="Meses do ano" sheetId="5" r:id="rId6"/>
  </sheets>
  <definedNames>
    <definedName name="_xlnm._FilterDatabase" localSheetId="4" hidden="1">' Plano de capacitação- PDP 2026'!$A$2:$C$105</definedName>
    <definedName name="_xlnm._FilterDatabase" localSheetId="0" hidden="1">'GIII- Eventos Internac.complem '!$A$2:$S$85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6" l="1"/>
  <c r="R7" i="6" s="1"/>
  <c r="Q39" i="6"/>
  <c r="R39" i="6" s="1"/>
  <c r="Q38" i="6"/>
  <c r="R38" i="6" s="1"/>
  <c r="Q6" i="6"/>
  <c r="R6" i="6" s="1"/>
  <c r="Q9" i="6"/>
  <c r="R9" i="6" s="1"/>
  <c r="Q10" i="6"/>
  <c r="R10" i="6" s="1"/>
  <c r="Q12" i="6"/>
  <c r="R12" i="6" s="1"/>
  <c r="Q40" i="1"/>
  <c r="R40" i="1" s="1"/>
  <c r="Q41" i="1"/>
  <c r="R41" i="1" s="1"/>
  <c r="Q27" i="1"/>
  <c r="R27" i="1" s="1"/>
  <c r="Q84" i="1"/>
  <c r="Q83" i="1"/>
  <c r="Q82" i="1"/>
  <c r="Q81" i="1"/>
  <c r="R81" i="1" s="1"/>
  <c r="Q80" i="1"/>
  <c r="R80" i="1" s="1"/>
  <c r="Q38" i="1"/>
  <c r="R38" i="1" s="1"/>
  <c r="Q37" i="1"/>
  <c r="R37" i="1" s="1"/>
  <c r="Q36" i="1"/>
  <c r="R36" i="1" s="1"/>
  <c r="Q35" i="1"/>
  <c r="R35" i="1" s="1"/>
  <c r="Q34" i="1"/>
  <c r="R34" i="1" s="1"/>
  <c r="Q50" i="1"/>
  <c r="R50" i="1" s="1"/>
  <c r="Q51" i="1"/>
  <c r="R51" i="1" s="1"/>
  <c r="Q73" i="1"/>
  <c r="R73" i="1" s="1"/>
  <c r="Q7" i="1"/>
  <c r="R7" i="1" s="1"/>
  <c r="Q8" i="1"/>
  <c r="R8" i="1" s="1"/>
  <c r="Q9" i="1"/>
  <c r="R9" i="1" s="1"/>
  <c r="Q10" i="1"/>
  <c r="R10" i="1" s="1"/>
  <c r="Q11" i="1"/>
  <c r="R11" i="1" s="1"/>
  <c r="Q12" i="1"/>
  <c r="R12" i="1" s="1"/>
  <c r="Q15" i="1"/>
  <c r="R15" i="1" s="1"/>
  <c r="Q17" i="1"/>
  <c r="R17" i="1" s="1"/>
  <c r="Q18" i="1"/>
  <c r="R18" i="1" s="1"/>
  <c r="Q19" i="1"/>
  <c r="R19" i="1" s="1"/>
  <c r="Q20" i="1"/>
  <c r="R20" i="1" s="1"/>
  <c r="Q21" i="1"/>
  <c r="R21" i="1" s="1"/>
  <c r="Q22" i="1"/>
  <c r="R22" i="1" s="1"/>
  <c r="Q23" i="1"/>
  <c r="R23" i="1" s="1"/>
  <c r="Q24" i="1"/>
  <c r="R24" i="1" s="1"/>
  <c r="Q25" i="1"/>
  <c r="R25" i="1" s="1"/>
  <c r="Q26" i="1"/>
  <c r="R26" i="1" s="1"/>
  <c r="Q28" i="1"/>
  <c r="R28" i="1" s="1"/>
  <c r="Q39" i="1"/>
  <c r="R39" i="1" s="1"/>
  <c r="Q42" i="1"/>
  <c r="R42" i="1" s="1"/>
  <c r="Q43" i="1"/>
  <c r="R43" i="1" s="1"/>
  <c r="Q44" i="1"/>
  <c r="R44" i="1" s="1"/>
  <c r="Q45" i="1"/>
  <c r="R45" i="1" s="1"/>
  <c r="Q46" i="1"/>
  <c r="R46" i="1" s="1"/>
  <c r="Q47" i="1"/>
  <c r="R47" i="1" s="1"/>
  <c r="Q48" i="1"/>
  <c r="R48" i="1" s="1"/>
  <c r="Q49" i="1"/>
  <c r="R49" i="1" s="1"/>
  <c r="Q54" i="1"/>
  <c r="R54" i="1" s="1"/>
  <c r="Q58" i="1"/>
  <c r="R58" i="1" s="1"/>
  <c r="Q59" i="1"/>
  <c r="R59" i="1" s="1"/>
  <c r="Q60" i="1"/>
  <c r="R60" i="1" s="1"/>
  <c r="Q61" i="1"/>
  <c r="R61" i="1" s="1"/>
  <c r="Q62" i="1"/>
  <c r="R62" i="1" s="1"/>
  <c r="Q63" i="1"/>
  <c r="R63" i="1" s="1"/>
  <c r="Q64" i="1"/>
  <c r="R64" i="1" s="1"/>
  <c r="Q65" i="1"/>
  <c r="R65" i="1" s="1"/>
  <c r="Q66" i="1"/>
  <c r="R66" i="1" s="1"/>
  <c r="Q67" i="1"/>
  <c r="R67" i="1" s="1"/>
  <c r="Q68" i="1"/>
  <c r="R68" i="1" s="1"/>
  <c r="Q69" i="1"/>
  <c r="R69" i="1" s="1"/>
  <c r="Q70" i="1"/>
  <c r="R70" i="1" s="1"/>
  <c r="Q71" i="1"/>
  <c r="R71" i="1" s="1"/>
  <c r="Q72" i="1"/>
  <c r="R72" i="1" s="1"/>
  <c r="Q74" i="1"/>
  <c r="R74" i="1" s="1"/>
  <c r="Q77" i="1"/>
  <c r="R77" i="1" s="1"/>
  <c r="Q78" i="1"/>
  <c r="R78" i="1" s="1"/>
  <c r="Q79" i="1"/>
  <c r="R79" i="1" s="1"/>
  <c r="Q85" i="1"/>
  <c r="R8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tc={107C87EA-767A-4D10-B2F9-681B60F11887}</author>
    <author>tc={E7591D85-400C-455E-9333-4AD93173490F}</author>
    <author>tc={925E04F7-908D-4723-82F0-148FCAC7C153}</author>
    <author>tc={DEE9D289-24D0-4DA4-BD71-71EEE53104E3}</author>
    <author>tc={2F8E661A-A877-4417-9207-F0928914625A}</author>
    <author>tc={402D6E20-991F-4147-BE21-954367F1AB66}</author>
  </authors>
  <commentList>
    <comment ref="E2" authorId="0" shapeId="0" xr:uid="{107C87EA-767A-4D10-B2F9-681B60F11887}">
      <text>
        <t>[Comentário encadeado]
Sua versão do Excel permite que você leia este comentário encadeado, no entanto, as edições serão removidas se o arquivo for aberto em uma versão mais recente do Excel. Saiba mais: https://go.microsoft.com/fwlink/?linkid=870924
Comentário:
    Caso não haja datas específicas, indicar previsão de mês do evento colocando dia 01 e número do mês (ex: se maio, 01/05) e não precisa preencher data final</t>
      </text>
    </comment>
    <comment ref="J2" authorId="1" shapeId="0" xr:uid="{E7591D85-400C-455E-9333-4AD93173490F}">
      <text>
        <t>[Comentário encadeado]
Sua versão do Excel permite que você leia este comentário encadeado, no entanto, as edições serão removidas se o arquivo for aberto em uma versão mais recente do Excel. Saiba mais: https://go.microsoft.com/fwlink/?linkid=870924
Comentário:
    Avalie a temática e objetivos do evento e se o perfil deva ser mais técnico; gerencial (demanda tomada de decisão ou mais institucional) ou misto (demanda ambos tipos).</t>
      </text>
    </comment>
    <comment ref="K2" authorId="2" shapeId="0" xr:uid="{925E04F7-908D-4723-82F0-148FCAC7C153}">
      <text>
        <t>[Comentário encadeado]
Sua versão do Excel permite que você leia este comentário encadeado, no entanto, as edições serão removidas se o arquivo for aberto em uma versão mais recente do Excel. Saiba mais: https://go.microsoft.com/fwlink/?linkid=870924
Comentário:
    ** Consulte aba  "Pontuação P1 e P2 e legendas" para responder.</t>
      </text>
    </comment>
    <comment ref="M2" authorId="3" shapeId="0" xr:uid="{DEE9D289-24D0-4DA4-BD71-71EEE53104E3}">
      <text>
        <t>[Comentário encadeado]
Sua versão do Excel permite que você leia este comentário encadeado, no entanto, as edições serão removidas se o arquivo for aberto em uma versão mais recente do Excel. Saiba mais: https://go.microsoft.com/fwlink/?linkid=870924
Comentário:
    ** Consulte aba  "Pontuação P1 e P2 e legendas" para responder.</t>
      </text>
    </comment>
    <comment ref="N2" authorId="4" shapeId="0" xr:uid="{2F8E661A-A877-4417-9207-F0928914625A}">
      <text>
        <t>[Comentário encadeado]
Sua versão do Excel permite que você leia este comentário encadeado, no entanto, as edições serão removidas se o arquivo for aberto em uma versão mais recente do Excel. Saiba mais: https://go.microsoft.com/fwlink/?linkid=870924
Comentário:
    Caso haja mais de um OE, indique o objetivo que tenha maior relevãncia e impacto.</t>
      </text>
    </comment>
    <comment ref="P2" authorId="5" shapeId="0" xr:uid="{402D6E20-991F-4147-BE21-954367F1AB66}">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Consulte aba "Plano de Capacitação" para verificar código adequado da área  de conhecimento a ser desenvolvida.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tc={D4285A6D-6B72-41C5-8950-D43D874C50DF}</author>
    <author>tc={3E42F824-288B-47DF-9B79-FA56E9D7047E}</author>
    <author>tc={B90DE682-6D97-4A08-BE85-52ECBE0B202D}</author>
    <author>tc={DEAB05D7-ACDE-4E60-8D1C-35B5B64160A0}</author>
    <author>tc={3ACCBC64-32EA-41BA-A212-6633EC92E68C}</author>
    <author>tc={174B71E8-2FD7-490F-8746-B3560EBD8A6E}</author>
  </authors>
  <commentList>
    <comment ref="E2" authorId="0" shapeId="0" xr:uid="{D4285A6D-6B72-41C5-8950-D43D874C50DF}">
      <text>
        <t>[Comentário encadeado]
Sua versão do Excel permite que você leia este comentário encadeado, no entanto, as edições serão removidas se o arquivo for aberto em uma versão mais recente do Excel. Saiba mais: https://go.microsoft.com/fwlink/?linkid=870924
Comentário:
    Caso não haja datas específicas, indicar previsão de mês do evento colocando dia 01 e número do mês (ex: se maio, 01/05) e não precisa preencher data final</t>
      </text>
    </comment>
    <comment ref="J2" authorId="1" shapeId="0" xr:uid="{3E42F824-288B-47DF-9B79-FA56E9D7047E}">
      <text>
        <t>[Comentário encadeado]
Sua versão do Excel permite que você leia este comentário encadeado, no entanto, as edições serão removidas se o arquivo for aberto em uma versão mais recente do Excel. Saiba mais: https://go.microsoft.com/fwlink/?linkid=870924
Comentário:
    Avalie a temática e objetivos do evento e se o perfil deva ser mais técnico; gerencial (demanda tomada de decisão ou mais institucional) ou misto (demanda ambos tipos).</t>
      </text>
    </comment>
    <comment ref="K2" authorId="2" shapeId="0" xr:uid="{B90DE682-6D97-4A08-BE85-52ECBE0B202D}">
      <text>
        <t>[Comentário encadeado]
Sua versão do Excel permite que você leia este comentário encadeado, no entanto, as edições serão removidas se o arquivo for aberto em uma versão mais recente do Excel. Saiba mais: https://go.microsoft.com/fwlink/?linkid=870924
Comentário:
    ** Consulte aba  "Pontuação P1 e P2 e legendas" para responder.</t>
      </text>
    </comment>
    <comment ref="M2" authorId="3" shapeId="0" xr:uid="{DEAB05D7-ACDE-4E60-8D1C-35B5B64160A0}">
      <text>
        <t>[Comentário encadeado]
Sua versão do Excel permite que você leia este comentário encadeado, no entanto, as edições serão removidas se o arquivo for aberto em uma versão mais recente do Excel. Saiba mais: https://go.microsoft.com/fwlink/?linkid=870924
Comentário:
    ** Consulte aba  "Pontuação P1 e P2 e legendas" para responder.</t>
      </text>
    </comment>
    <comment ref="N2" authorId="4" shapeId="0" xr:uid="{3ACCBC64-32EA-41BA-A212-6633EC92E68C}">
      <text>
        <t>[Comentário encadeado]
Sua versão do Excel permite que você leia este comentário encadeado, no entanto, as edições serão removidas se o arquivo for aberto em uma versão mais recente do Excel. Saiba mais: https://go.microsoft.com/fwlink/?linkid=870924
Comentário:
    Caso haja mais de um OE, indique o objetivo que tenha maior relevãncia e impacto.</t>
      </text>
    </comment>
    <comment ref="P2" authorId="5" shapeId="0" xr:uid="{174B71E8-2FD7-490F-8746-B3560EBD8A6E}">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Consulte aba "Plano de Capacitação" para verificar código adequado da área  de conhecimento a ser desenvolvida. </t>
      </text>
    </comment>
  </commentList>
</comments>
</file>

<file path=xl/sharedStrings.xml><?xml version="1.0" encoding="utf-8"?>
<sst xmlns="http://schemas.openxmlformats.org/spreadsheetml/2006/main" count="1489" uniqueCount="516">
  <si>
    <t>Eventos sugeridos pelas UOs para o Plano de Atuação Internacional - PLAI 2026 (Grupo III)</t>
  </si>
  <si>
    <t> </t>
  </si>
  <si>
    <t>Nº</t>
  </si>
  <si>
    <t>Área</t>
  </si>
  <si>
    <t>Nome do Evento Internacional*  e instituição</t>
  </si>
  <si>
    <t>Local 
(cidade, País)</t>
  </si>
  <si>
    <t>Datas Início 
(dd/mm)*</t>
  </si>
  <si>
    <t>Data fim
(dd/mm)*</t>
  </si>
  <si>
    <t>Mês de referência</t>
  </si>
  <si>
    <t xml:space="preserve">Site do evento </t>
  </si>
  <si>
    <t>Quantidade de servidores (indicar apenas nº)</t>
  </si>
  <si>
    <r>
      <t xml:space="preserve">Perfil desejado dos servidores </t>
    </r>
    <r>
      <rPr>
        <b/>
        <sz val="10"/>
        <color rgb="FF000000"/>
        <rFont val="Calibri"/>
        <family val="2"/>
      </rPr>
      <t>(selecione da lista pré-preenchida)</t>
    </r>
  </si>
  <si>
    <t>P1- Responda de 1 a 5**, em quanto o evento pode contribuir para resolver um problema concreto da área? (Peso 0,5)</t>
  </si>
  <si>
    <t>1.1- Em havendo algum problema concreto em P1, indique de forma sucinta qual seria este problema.</t>
  </si>
  <si>
    <t>P2- Responda de 1 a 5**,  quanto o evento está alinhado com os objetivos estratégicos da ANTT? (Peso 0,3)</t>
  </si>
  <si>
    <r>
      <t xml:space="preserve">2.1-Caso o evento esteja alinhado aos objetivos estratégicos da ANTT, indique qual seria este objetivo </t>
    </r>
    <r>
      <rPr>
        <b/>
        <sz val="12"/>
        <color rgb="FF000000"/>
        <rFont val="Calibri"/>
        <family val="2"/>
      </rPr>
      <t>(selecione da lista pré-preenchida os OE e consulte aba "objetivos Estratégicos")</t>
    </r>
    <r>
      <rPr>
        <b/>
        <sz val="14"/>
        <color rgb="FF000000"/>
        <rFont val="Calibri"/>
        <family val="2"/>
      </rPr>
      <t>?</t>
    </r>
  </si>
  <si>
    <r>
      <t xml:space="preserve">P3- O evento visa atender a alguma necessidade de desenvolvimento prevista no Plano de Capacitação (PDP) 2026 da ANTT? </t>
    </r>
    <r>
      <rPr>
        <b/>
        <sz val="11"/>
        <color rgb="FF000000"/>
        <rFont val="Calibri"/>
        <family val="2"/>
      </rPr>
      <t>Sim ou não?
(peso 0,2)</t>
    </r>
  </si>
  <si>
    <r>
      <rPr>
        <b/>
        <sz val="13"/>
        <color rgb="FF000000"/>
        <rFont val="Calibri"/>
        <family val="2"/>
      </rPr>
      <t xml:space="preserve">3.1- Caso a resposta seja positiva na coluna anterior, qual necessidade de desenvolvimento do PDP que o evento visa a suprir? </t>
    </r>
    <r>
      <rPr>
        <b/>
        <sz val="11"/>
        <color rgb="FF000000"/>
        <rFont val="Calibri"/>
        <family val="2"/>
      </rPr>
      <t>(indique código  com base na aba PDP 2026 )</t>
    </r>
  </si>
  <si>
    <t>Pontuação final e priorização do evento internacional.</t>
  </si>
  <si>
    <t>Classificação de prioridade do evento</t>
  </si>
  <si>
    <t>Observações que entendam pertinentes</t>
  </si>
  <si>
    <t xml:space="preserve">Despacho Sei </t>
  </si>
  <si>
    <t>DG</t>
  </si>
  <si>
    <t>GAB-DG</t>
  </si>
  <si>
    <t>DFQ</t>
  </si>
  <si>
    <t>International Transport Forum Summit, OCDE</t>
  </si>
  <si>
    <t>Leipzig, Alemanha</t>
  </si>
  <si>
    <t>maio</t>
  </si>
  <si>
    <t>https://summit.itf-oecd.org/</t>
  </si>
  <si>
    <t>Gerencial</t>
  </si>
  <si>
    <t>4- Muito (61-80%)</t>
  </si>
  <si>
    <t>Atração de recursos para uma infraestrutura resiliente</t>
  </si>
  <si>
    <t>5-Bastante (81-100%)</t>
  </si>
  <si>
    <t>OE17-Aprimorar o uso racional e sustentável dos recursos financeiros e logísticos</t>
  </si>
  <si>
    <t>SIM</t>
  </si>
  <si>
    <t>Alta</t>
  </si>
  <si>
    <t xml:space="preserve">InnoTrans </t>
  </si>
  <si>
    <t>Berlim, Alemanha</t>
  </si>
  <si>
    <t>setembro</t>
  </si>
  <si>
    <t>Home - InnoTrans</t>
  </si>
  <si>
    <t>A feira atrai líderes da indústria, tomadores de decisão e expositores de todo o mundo para moldar o futuro da mobilidade. Foco na Inovação, sustentabilidade, transporte público autônomo, cibersegurança, robótica, impressão 3D e inteligência artificial. Além de exposição de veículos ferroviários ao ar livre, área de demonstração de ônibus e tecnologias de Maglev.</t>
  </si>
  <si>
    <t>OE7-Incentivar eficiência e inovação no setor regulado</t>
  </si>
  <si>
    <t>NÃO</t>
  </si>
  <si>
    <t>Média</t>
  </si>
  <si>
    <t xml:space="preserve">Workshop de Inovação iRAP 2026
</t>
  </si>
  <si>
    <t>Budapeste, Hungria</t>
  </si>
  <si>
    <t xml:space="preserve">18/5
</t>
  </si>
  <si>
    <t>Mark Your Diaries: 2026 iRAP Innovation Workshop - iRAP</t>
  </si>
  <si>
    <t>Misto</t>
  </si>
  <si>
    <t>O problema concreto é a alta severidade de sinistros em rodovias, evidenciada pelo aumento da gravidade dos acidentes no balanço do Carnaval. Enquanto o fluxo aumenta, a infraestrutura atual não 'absorve' erros comuns (como ultrapassagens indevidas ou cansaço), resultando em mortes que poderiam ser evitadas com as soluções de Star Rating do iRAP, que propõem barreiras físicas, sinalização inteligente e separação de fluxos para reduzir a letalidade nas estradas.</t>
  </si>
  <si>
    <t>OE3-Promover segurança viária</t>
  </si>
  <si>
    <t xml:space="preserve">10ª Conferência Internacional Road Safety &amp; Simulation </t>
  </si>
  <si>
    <t>Nápoles, Italia</t>
  </si>
  <si>
    <t>junho</t>
  </si>
  <si>
    <t>https://www.rss2026.org/</t>
  </si>
  <si>
    <t>3-Médio (41-60%)</t>
  </si>
  <si>
    <t>DLA</t>
  </si>
  <si>
    <t>InnoTrans</t>
  </si>
  <si>
    <t>Setembro</t>
  </si>
  <si>
    <t>https://www.innotrans.de/en</t>
  </si>
  <si>
    <t xml:space="preserve">NÃO </t>
  </si>
  <si>
    <t>DAB</t>
  </si>
  <si>
    <t>DSB</t>
  </si>
  <si>
    <t>DAA</t>
  </si>
  <si>
    <t>AUDIT</t>
  </si>
  <si>
    <t>Sem indicações</t>
  </si>
  <si>
    <t>OUVID</t>
  </si>
  <si>
    <t>Black Hat</t>
  </si>
  <si>
    <t>Las Vegas, Estados Unidos da América</t>
  </si>
  <si>
    <t>Agosto</t>
  </si>
  <si>
    <t>https://blackhat.com/</t>
  </si>
  <si>
    <t>5- Bastante (81-100%)</t>
  </si>
  <si>
    <t>Necessidade de preparar melhor a Agência contra ataques cibernéticos. As atividades desenvolvidas pelo Encarregado pelo Tratamento de Dados Pessoais (DPO) se conecta diretamente com os debates sobre segurança da informação, privacidade e gestão responsável de dados, especialmente no tratamento seguro de manifestações de cidadãos e de bases de dados institucionais. O intercâmbio de experiências e boas práticas nesse tipo de fórum internacional contribui para o aprimoramento dos mecanismos de proteção de dados pessoais, para o fortalecimento da confiança dos cidadãos nos canais institucionais e para a consolidação de uma governança pública digital mais segura, transparente e alinhada às melhores práticas internacionais de proteção da informação.</t>
  </si>
  <si>
    <t>OE11-Atuar conforme melhores práticas de governança, promovendo a integridade e a transparência</t>
  </si>
  <si>
    <t>2026 Bath Conference on Earth System Governance</t>
  </si>
  <si>
    <t>Bath, Reino Unido</t>
  </si>
  <si>
    <t>2026 Bath Conference on Earth System Governance - Earth System Governance</t>
  </si>
  <si>
    <t>O evento reúne pesquisadores, formuladores de políticas públicas e representantes da sociedade civil para discutir soluções institucionais voltadas ao enfrentamento de desafios globais como mudanças climáticas, justiça ambiental e sustentabilidade, sob o tema “Building Just and Sustainable Futures for Planetary Integrity”. Nesse contexto, a atuação da Ouvidoria se conecta diretamente com os debates sobre democracia, transparência, participação social e accountability, ao produzir informações qualificadas provenientes das manifestações dos cidadãos e usuários de serviços públicos. O intercâmbio de conhecimentos e boas práticas nesses espaços internacionais contribui para aprimorar os mecanismos de escuta institucional, fortalecer a governança pública e apoiar a formulação de políticas mais justas, inclusivas e alinhadas às agendas globais de sustentabilidade.</t>
  </si>
  <si>
    <t>Considerada a maior feira mundial de tecnologia para o setor de mobilidade e transporte ferroviário, o evento reúne autoridades públicas, especialistas, empresas e líderes da indústria para debater tendências como digitalização, sustentabilidade, segurança e inovação em infraestrutura e serviços de transporte. Nesse contexto, a participação institucional da Ouvidoria possibilita o intercâmbio de experiências e boas práticas internacionais, fortalecendo a atuação ao incorporar evidências provenientes da experiência dos usuários e contribuir para o aperfeiçoamento da regulação, da qualidade dos serviços públicos e da governança no setor de transportes.</t>
  </si>
  <si>
    <t>OE4-Aprimorar a experiência dos cidadãos nas interações com a ANTT</t>
  </si>
  <si>
    <t>IRF 2026 Annual Conference</t>
  </si>
  <si>
    <t>Genebra, Suiça</t>
  </si>
  <si>
    <t>Novembro</t>
  </si>
  <si>
    <t>https://irfofficial.org/event/irf-annual-conference-2026/</t>
  </si>
  <si>
    <t>O evento da International Road Federation (IRF) é focado principalmente em infraestrutura rodoviária, mobilidade sustentável, inovação tecnológica e políticas públicas de transporte dentro do contexto da United Nations Decade of Sustainable Transport 2026–2035. O evento promove diálogo entre formuladores de políticas e operadores do sistema de transporte.
A Ouvidoria pode ser beneficiada com estudo sobre formas de coleta de dados de manifestações dos usuários; com a identificação de problemas recorrentes em serviços de transporte e como exemplos reais de como é executada a
avaliação da qualidade regulatória e da prestação de serviços.</t>
  </si>
  <si>
    <t>Enterprise DevSecOps Summit 2026</t>
  </si>
  <si>
    <t>Berlin, Alemanha</t>
  </si>
  <si>
    <t>Novembro/Dezembro</t>
  </si>
  <si>
    <t>https://www.we-conect.com/events/enterprise-devsecops-2026</t>
  </si>
  <si>
    <t>A participação no evento visa aprimorar conhecimentos em DevSecOps, contribuindo para a modernização dos processos de TI e o fortalecimento da segurança da informação na ANTT. As atividades desempenhadas pelo Encarregado pelo Tratamento de Dados Pessoais (DPO) relacionam-se diretamente com os temas do evento, especialmente no que se refere à proteção de dados pessoais, à gestão de riscos informacionais e à garantia de confidencialidade e integridade das informações tratadas em sistemas institucionais e plataformas de atendimento ao cidadão.</t>
  </si>
  <si>
    <t>PF-ANTT</t>
  </si>
  <si>
    <t>Programa Internacional FGV–University of California Irvine (UCI)</t>
  </si>
  <si>
    <t>California - USA</t>
  </si>
  <si>
    <t>a definir</t>
  </si>
  <si>
    <t>https://strong.com.br/cursos/international-business-law/?unidade=18523&amp;t=0</t>
  </si>
  <si>
    <t>O programa possui caráter mais amplo e comparado, com forte ênfase em: judicial review, concorrência, arbitragem e mediação. Contribui para qualificar a atuação da PF/ANTT especialmente em: contencioso estratégico; análise de deferência judicial; modelagem de soluções consensuais; governança regulatória sob perspectiva comparada. Embora relevante, o impacto é menos diretamente aplicado ao núcleo regulatório técnico da Agência quando comparado ao curso da LSE.</t>
  </si>
  <si>
    <t>4-Muito (61-80%)</t>
  </si>
  <si>
    <t>OE14-Fortalecer o corpo técnico, por meio da capacitação e desenvolvimento das pessoas</t>
  </si>
  <si>
    <t>Tutela Jurisdicional e Solução de Conflitos em Perspectiva Comparada: Europa–Brasil (Roma)</t>
  </si>
  <si>
    <t>Roma - Itália</t>
  </si>
  <si>
    <t>https://accademiajuris.com/cursos/tutela-jurisdicional-e-solucao-de-conflitos-em-uma-perspectiva-comparada-europa-brasil-2025/</t>
  </si>
  <si>
    <t>O programa dialoga diretamente com: judicialização do setor regulado; deferência às decisões administrativas; consensualidade na Administração Pública; dispute boards em contratos públicos; justiça negociada e direito administrativo sancionador. Considerando a litigiosidade envolvendo concessões e regulação econômica, o evento contribui para enfrentar problema concreto da área: qualificar a estratégia institucional diante do controle jurisdicional e aprimorar mecanismos preventivos de conflitos.</t>
  </si>
  <si>
    <t>O curso acontece anualmente. O link encaminhado refere-se a turma de 2025, visto que o link da turma de 2026 ainda não está disponível.</t>
  </si>
  <si>
    <t>XIV Fórum de Lisboa (FDUL)</t>
  </si>
  <si>
    <t>Lisboa - Portugal</t>
  </si>
  <si>
    <t>julho</t>
  </si>
  <si>
    <t>https://forumdelisboa.com.br/</t>
  </si>
  <si>
    <t>O evento pode contribuir para o enfrentamento de desafios concretos da PF-ANTT relacionados à segurança jurídica e à modelagem e execução de contratos de concessão e demais instrumentos regulatórios no setor de transportes terrestres. Os debates sobre regulação, governança pública, infraestrutura e controle institucional podem fornecer subsídios teóricos e práticos para aprimorar a atuação jurídica da Procuradoria na prevenção e solução de controvérsias administrativas e judiciais envolvendo contratos regulados pela ANTT, bem como no aperfeiçoamento das análises jurídicas em processos de reequilíbrio econômico-financeiro, revisão contratual e formulação de políticas regulatórias.</t>
  </si>
  <si>
    <t>II Fórum de Buenos Aires</t>
  </si>
  <si>
    <t>Buenos Aires - Argentina</t>
  </si>
  <si>
    <t>https://materiais.idp.edu.br/i-forum-de-buenos-aires</t>
  </si>
  <si>
    <t>A participação no Fórum de Buenos Aires pode contribuir para o enfrentamento de desafios concretos relacionados à segurança jurídica e à gestão de conflitos regulatórios envolvendo contratos de concessão e demais instrumentos regulatórios do setor de transportes terrestres. Os debates do evento sobre governança pública, regulação econômica, instituições e desenvolvimento podem oferecer subsídios para o aprimoramento da atuação da PF-ANTT na prevenção e solução de controvérsias administrativas e judiciais, bem como no aperfeiçoamento das análises jurídicas relacionadas à execução contratual, reequilíbrio econômico-financeiro e estabilidade regulatória, temas recorrentes na atuação jurídica junto à Agência.</t>
  </si>
  <si>
    <t>Curso “Regulation” – London School of Economics and Political Science (LSE Law School)</t>
  </si>
  <si>
    <t>Londres - UK</t>
  </si>
  <si>
    <t>https://www.lse.ac.uk/study-at-lse/executive-education/programmes/regulation#programmeContent</t>
  </si>
  <si>
    <t>O curso enfrenta diretamente questões estruturantes da atividade regulatória contemporânea, notadamente regulação baseada em risco, capacidade responsiva e desenho institucional. Para a PF/ANTT, cuja atuação envolve: modelagem e reequilíbrio de contratos de concessão, enforcement regulatório, judicialização de políticas públicas setoriais, articulação entre regulação e consensualidade. O aprofundamento teórico-prático em regulação responsiva e governança regulatória contribui para resolver problemas concretos relacionados à eficiência decisória, prevenção de litígios e segurança jurídica.</t>
  </si>
  <si>
    <t>OE2-Garantir serviços adequados de transportes terrestres, por meio da regulação e fiscalização efetivas</t>
  </si>
  <si>
    <t>COREG</t>
  </si>
  <si>
    <t> sem indicações</t>
  </si>
  <si>
    <t>AESRIC</t>
  </si>
  <si>
    <t xml:space="preserve"> International Transport Forum Summit, OCDE</t>
  </si>
  <si>
    <t xml:space="preserve">Leipzig, Alemanha </t>
  </si>
  <si>
    <t>Maio</t>
  </si>
  <si>
    <t>O encontro proporcionará acesso a boas práticas internacionais em financiamento, regulação e resiliência da infraestrutura, contribuindo para o aperfeiçoamento dos conhecimentos técnicos de temas relevantes para o transporte. È um dos mais importantes eventos internacionais, sendo relevante a participação da área internacional e relacionamento com outros entes estrangeiros.</t>
  </si>
  <si>
    <t>OE9-Fortalecer a imagem e a identidade institucional</t>
  </si>
  <si>
    <t>Workshop Theory and Tools of the Harvard Negotiation Project</t>
  </si>
  <si>
    <t>Cambridge, EUA</t>
  </si>
  <si>
    <t>MAIO</t>
  </si>
  <si>
    <t>https://cmiinterser.com.br/harvard-faculty-club/</t>
  </si>
  <si>
    <t>Necessidade de aprimorar atuação nas negociações nos acordos e tratados do qual  a ANTT, por meio da CGINT, faz parte, em especial, Mercosul e Aladi.</t>
  </si>
  <si>
    <t>SUESP</t>
  </si>
  <si>
    <t>Sessão do Comitê de Políticas Regulatórias da OCDE e da Rede de Reguladores Econômicos (NER) - OCDE</t>
  </si>
  <si>
    <t>Paris, França</t>
  </si>
  <si>
    <t>14/04/2026
16/11/2026</t>
  </si>
  <si>
    <t>16/04/2026
20/11/2026</t>
  </si>
  <si>
    <t>abril/novembro</t>
  </si>
  <si>
    <t>The Organisation for Economic Co-operation and Development | OECD</t>
  </si>
  <si>
    <t>ICoGPASS 2026 – Int’l Conf. on Governance, Public Administration and Social Science - Universidade Politécnica de Jacarta/Indonésia</t>
  </si>
  <si>
    <t>Jacarta, Indonésia</t>
  </si>
  <si>
    <t>https://icogpass.stialan.ac.id/</t>
  </si>
  <si>
    <r>
      <t>2026 Bath Conference on Earth System Governance:</t>
    </r>
    <r>
      <rPr>
        <sz val="11"/>
        <color rgb="FF000000"/>
        <rFont val="Aptos Narrow"/>
        <family val="2"/>
      </rPr>
      <t xml:space="preserve"> Um encontro focado em governança de sistemas terrestres, sustentabilidade e justiça planetária.</t>
    </r>
  </si>
  <si>
    <r>
      <t>CGI Annual Conference – Governance 2026 :</t>
    </r>
    <r>
      <rPr>
        <sz val="11"/>
        <color rgb="FF000000"/>
        <rFont val="Aptos Narrow"/>
        <family val="2"/>
      </rPr>
      <t xml:space="preserve"> Focado em melhores práticas de governança corporativa e institucional. </t>
    </r>
  </si>
  <si>
    <t>Londres, Reino Unido</t>
  </si>
  <si>
    <t>Governance 2026</t>
  </si>
  <si>
    <r>
      <t xml:space="preserve">BPM Summit Europe 2026 </t>
    </r>
    <r>
      <rPr>
        <sz val="11"/>
        <color rgb="FF000000"/>
        <rFont val="Aptos Narrow"/>
        <family val="2"/>
      </rPr>
      <t>: Focado em profissionais seniores, com foco em alinhamento estratégico de processos, IA, automação e melhoria orientada por dados.</t>
    </r>
  </si>
  <si>
    <t>Frankfurt, Alemanha</t>
  </si>
  <si>
    <t>Junho</t>
  </si>
  <si>
    <t>BPM Summit: Eleve suas Habilidades de Gestão de Processos de Negócios | Cúpula BPM</t>
  </si>
  <si>
    <t>SUPAS</t>
  </si>
  <si>
    <t>Smart City Expo World Congress 2026 </t>
  </si>
  <si>
    <t>Barcelona</t>
  </si>
  <si>
    <t xml:space="preserve">https://www.smartcityexpo.com/ </t>
  </si>
  <si>
    <t>Busworld Türkiye 2026 </t>
  </si>
  <si>
    <t>Istambul</t>
  </si>
  <si>
    <t xml:space="preserve">https://www.busworldturkey.org/en </t>
  </si>
  <si>
    <t>SUCON</t>
  </si>
  <si>
    <t>Necessidade de aprimorar atuação nas negociações concensuais dos contratos de otimização</t>
  </si>
  <si>
    <t>Innotrans 2026 - The Future of mobility</t>
  </si>
  <si>
    <t>Berlim, ALEMANHA</t>
  </si>
  <si>
    <t>SETEMBRO</t>
  </si>
  <si>
    <t>Necessidade de acompanhar a rápida evolução tecnológica e regulatória do setor de transportes e infraestrutura, especialmente em sistemas ferroviários, mobilidade inteligente e digitalização da gestão de ativos.</t>
  </si>
  <si>
    <t xml:space="preserve">Portugal Railway Summit </t>
  </si>
  <si>
    <t xml:space="preserve">Portugual </t>
  </si>
  <si>
    <t xml:space="preserve">Maio </t>
  </si>
  <si>
    <t>https://portugalrailwaysummit.com/</t>
  </si>
  <si>
    <t>O encontro abordará temas centrais como planejamento de investimentos, instrumentos financeiros e expansão da infraestrutura ferroviária, proporcionando acesso a boas práticas internacionais e tendências do setor. A participação contribui para o aprimoramento da atuação da Agência Nacional de Transportes Terrestres, especialmente no fortalecimento do ambiente regulatório e na estruturação de modelos de financiamento para o desenvolvimento ferroviário no Brasil.</t>
  </si>
  <si>
    <t>OE1-Assegurar infraestrutura de transportes terrestres adequada, em conformidade com os contratos.</t>
  </si>
  <si>
    <t>SUFER</t>
  </si>
  <si>
    <t>O encontro proporcionará acesso a boas práticas internacionais em financiamento, regulação e resiliência da infraestrutura, contribuindo para o aprimoramento da atuação da Superintendência de Transporte Ferroviário, bem como para o fortalecimento das concessões ferroviárias e da tomada de decisões estratégicas no setor.</t>
  </si>
  <si>
    <t>OE6-Garantir serviços adequados de transportes terrestres, por meio da regulação e fiscalização efetivas</t>
  </si>
  <si>
    <t xml:space="preserve">Latam Rail &amp; Metro Summit - Panamá </t>
  </si>
  <si>
    <t>Panamá City, Panamá</t>
  </si>
  <si>
    <t>Abril</t>
  </si>
  <si>
    <t>https://latam.rdnglobal.com/</t>
  </si>
  <si>
    <t xml:space="preserve">O encontro possibilita o acesso a informações atualizadas sobre regulação, políticas de investimento, projetos prioritários e oportunidades de financiamento, além de promover benchmarking e interlocução direta com agentes internacionais. Tais elementos contribuem para o aprimoramento da atuação da Agência Nacional de Transportes Terrestres, especialmente no fortalecimento do ambiente regulatório e na atração de investimentos para o setor ferroviário brasileiro.
</t>
  </si>
  <si>
    <t>OE12-Aperfeiçoar a articulação, integração e colaboração interna</t>
  </si>
  <si>
    <t xml:space="preserve">Portugal Railway Summit 
</t>
  </si>
  <si>
    <t xml:space="preserve">20/5
</t>
  </si>
  <si>
    <t>1° Congreso y Exposición de la Actividad e Industria Ferroviaria LATINRIELES</t>
  </si>
  <si>
    <t>Chile</t>
  </si>
  <si>
    <t>https://latinrieles.net/chile/</t>
  </si>
  <si>
    <t xml:space="preserve">O evento abordará temas estratégicos como infraestrutura, material rodante, segurança, gestão e novas tecnologias, além de discutir a integração entre porto, ferrovia e outros modais. Conta, ainda, com o apoio de entidades relevantes como a ALAF, ALAMYS e a International Transport Workers' Federation, bem como com a participação de empresas de destaque como a FCAB. A participação contribui para o intercâmbio de experiências, atualização técnica e fortalecimento institucional da Agência Nacional de Transportes Terrestres, especialmente no aprimoramento regulatório e na promoção da integração logística e do desenvolvimento do setor ferroviário brasileiro.
</t>
  </si>
  <si>
    <t>SUROD</t>
  </si>
  <si>
    <t>Intertraffic Amsterdam 2026</t>
  </si>
  <si>
    <t xml:space="preserve"> Amsterdã - Holanda</t>
  </si>
  <si>
    <t>março</t>
  </si>
  <si>
    <t>https://www.intertraffic.com/amsterdam</t>
  </si>
  <si>
    <t>O alto índice de congestionamentos urbanos e a necessidade de descarbonização do transporte. O evento aborda isso através de tecnologias de monitoramento de tráfego em tempo real, sistemas de mobilidade compartilhada e infraestrutura para veículos elétricos e autônomos. Um contexto prático é o da Concessionária Autopista Litoral Sul que possui um nível de serviço abaixo do adequado, o qual está sendo tratado no âmbito da SECEX CONSENSO.</t>
  </si>
  <si>
    <t>Delegação Oficial Brasileira - Pioneirismo em Infraestrutura e Soluções Digitais de Transporte Rodoviário</t>
  </si>
  <si>
    <t>Boston, MA – Estados Unidos</t>
  </si>
  <si>
    <t>agosto</t>
  </si>
  <si>
    <t>50500.008510/2026-18</t>
  </si>
  <si>
    <t>O problema concreto é a baixa eficiência e transparência no ciclo de vida dos projetos de infraestrutura rodoviária, desde o gerenciamento até a fiscalização das obras. A missão aborda isso através da estruturação da metodologia BIM na ANTT, visando substituir processos tradicionais por fluxos digitais integrados (Gêmeos Digitais e IA). Isso resolve o gargalo da capacidade de resposta regulatória, permitindo uma fiscalização mais precisa e uma gestão otimizada dos ativos de transporte no setor de concessões.</t>
  </si>
  <si>
    <t>OE13-Fortalecer a regulação e a fiscalização responsivas</t>
  </si>
  <si>
    <t>Workshop de Inovação iRAP 2026</t>
  </si>
  <si>
    <t>ITS World Congress 2026</t>
  </si>
  <si>
    <t>Gangneung, Coreia do Sul</t>
  </si>
  <si>
    <t>outubro</t>
  </si>
  <si>
    <t>https://2026itsworldcongress.org/</t>
  </si>
  <si>
    <t>O problema concreto é a carência de monitoramento inteligente para a gestão e resposta a incidentes em tempo real. No contexto brasileiro, o evento contribui ao apresentar soluções de baixo custo e alta escala (como sensores IoT e análise de dados de GPS) que permitem identificar gargalos e pontos críticos de risco. Isso substitui a gestão puramente reativa por uma manutenção preditiva, otimizando os escassos recursos públicos na melhoria dos trechos que mais impactam a fluidez e a segurança do transporte nacional.</t>
  </si>
  <si>
    <t>9ª Conferência e Exposição Global IRF R2T</t>
  </si>
  <si>
    <t>San Francisco, CA</t>
  </si>
  <si>
    <t>novembro</t>
  </si>
  <si>
    <t>https://www.irf.global/event/r2t26-sanfrancisco/</t>
  </si>
  <si>
    <t>O problema concreto é o ciclo de vida curto dos pavimentos e a obsolescência das defesas metálicas em rodovias saturadas. No cenário brasileiro, onde a manutenção é frequentemente reativa e dispendiosa, o evento contribui ao apresentar técnicas de preservação de ativos e materiais resilientes que prolongam a vida útil da pista. Isso permite que gestores públicos e concessionárias foquem em 'estradas perdoadoras' (infraestrutura passiva), reduzindo a gravidade dos sinistros e o custo operacional através de intervenções de engenharia mais duráveis e menos frequentes.</t>
  </si>
  <si>
    <t>IBTTA 94th Annual Meeting &amp; Exhibition</t>
  </si>
  <si>
    <t>Arlington, TX</t>
  </si>
  <si>
    <t>https://www.ibtta.org/events/94th-annual-meeting-exhibition</t>
  </si>
  <si>
    <t>O problema concreto é a insuficiência de fontes de financiamento sustentável para a manutenção e expansão da infraestrutura rodoviária. O evento aborda isso através do tema 'Investment. Impact. Influence.', focando em modelos de pedagiamento (tolling), interoperabilidade e novas tecnologias de arrecadação. Para o Brasil, a contribuição reside na discussão de parcerias público-privadas e mecanismos de recuperação de custos que garantam a saúde financeira das concessões e a qualidade contínua das vias, reduzindo a dependência de recursos orçamentários escassos.</t>
  </si>
  <si>
    <t>OE5-Promover a sustentabilidade econômica, social e ambiental</t>
  </si>
  <si>
    <t>SUFIS</t>
  </si>
  <si>
    <t>SUROC</t>
  </si>
  <si>
    <t>Intermodal Europe 2026</t>
  </si>
  <si>
    <t xml:space="preserve">Rotterdam - Holanda 
</t>
  </si>
  <si>
    <t xml:space="preserve">10/11
</t>
  </si>
  <si>
    <t xml:space="preserve">https://www.triumfo.de/intermodal-europe/
</t>
  </si>
  <si>
    <t xml:space="preserve">Incremento da multimodalidade em transporte, buscando a redução do Custo Brasil. </t>
  </si>
  <si>
    <t xml:space="preserve">
</t>
  </si>
  <si>
    <t xml:space="preserve">Perú Cargo Week 2026
</t>
  </si>
  <si>
    <t xml:space="preserve">Lima, Peru
</t>
  </si>
  <si>
    <t xml:space="preserve">https://perucargoweek.pe
</t>
  </si>
  <si>
    <t xml:space="preserve">Incremento da multimodalidade em transporte, buscando a redução do Custo Brasil. 
</t>
  </si>
  <si>
    <t xml:space="preserve">Existem eventos paralelos a este que também possuem muita sinergia com as atividades desenvolvidas pela SUROC
</t>
  </si>
  <si>
    <t>PANAM 2026: XXIII Pan American Conference in Transportation and Logistics Research</t>
  </si>
  <si>
    <t xml:space="preserve">San Diego - EUA e Ensenada - Mexico
</t>
  </si>
  <si>
    <t xml:space="preserve">26/5
</t>
  </si>
  <si>
    <t xml:space="preserve">29/5
</t>
  </si>
  <si>
    <t>https://www.wctr2026.fr/</t>
  </si>
  <si>
    <t xml:space="preserve">Superação de desafios como a descarbonização do TRC, sustentabilidade do transporte de cargas, e a busca da eficiência. </t>
  </si>
  <si>
    <t xml:space="preserve">Word Conference on Transport Research
</t>
  </si>
  <si>
    <t xml:space="preserve">Toulouse - França
</t>
  </si>
  <si>
    <t xml:space="preserve">6/7
</t>
  </si>
  <si>
    <t xml:space="preserve">10/7
</t>
  </si>
  <si>
    <t xml:space="preserve">Julho
</t>
  </si>
  <si>
    <t xml:space="preserve">https://www.ftrconference.com/
</t>
  </si>
  <si>
    <t xml:space="preserve">Buscar mecanismos e boas práticas para indução do mercado a eficiência e a inovação em direção a sustentabilidade. 
</t>
  </si>
  <si>
    <t>FTR Transportation COnference 2026</t>
  </si>
  <si>
    <t>Indianapolis</t>
  </si>
  <si>
    <t>https://www.ftrconference.com/</t>
  </si>
  <si>
    <t xml:space="preserve">Buscar mecanismos e boas práticas para indução do mercado a eficiência e a inovação em direção a sustentabilidade. </t>
  </si>
  <si>
    <t xml:space="preserve">TRA Budapest 2026 - ReGeneration in Transport </t>
  </si>
  <si>
    <t>Budapeste- Hungria</t>
  </si>
  <si>
    <t>TRA Budapest 2026 • RecAL Project</t>
  </si>
  <si>
    <t xml:space="preserve">Superação de desafios como a descarbonização do TRC, sustentabilidade do transporte de cargas, e a busca da eficiência. 
</t>
  </si>
  <si>
    <t xml:space="preserve">FIATA World Congress
</t>
  </si>
  <si>
    <t>Milao-Italia</t>
  </si>
  <si>
    <t xml:space="preserve">06/out
</t>
  </si>
  <si>
    <t>Outubro</t>
  </si>
  <si>
    <t>https://fiata2026.com/</t>
  </si>
  <si>
    <t>SUTEC</t>
  </si>
  <si>
    <t xml:space="preserve">Black Hat, Informa </t>
  </si>
  <si>
    <t xml:space="preserve">https://blackhat.com/
</t>
  </si>
  <si>
    <t>Necessidade de preparar melhor a Agência contra ataques cibernéticos</t>
  </si>
  <si>
    <t>OE16-Oferecer estrutura física e tecnológica adequada</t>
  </si>
  <si>
    <t>DevOpsCon 2026</t>
  </si>
  <si>
    <t>Londres, Inglaterra</t>
  </si>
  <si>
    <t>https://devopscon.io/london/</t>
  </si>
  <si>
    <t>A participação no evento visa aprimorar conhecimentos em DevSecOps, contribuindo para a modernização dos processos de TI e o fortalecimento da segurança da informação na ANTT.</t>
  </si>
  <si>
    <t>SUSPI</t>
  </si>
  <si>
    <t xml:space="preserve"> SHRM26 (Society fo+C36+C80:O83+C36+C80:O83+C36+C80:O+C80:K82</t>
  </si>
  <si>
    <t>Orlando, FL, US</t>
  </si>
  <si>
    <t>https://annual.shrm.org/</t>
  </si>
  <si>
    <t xml:space="preserve">Orçamento com Diárias e Passagens </t>
  </si>
  <si>
    <t>OE15-Aprimorar o clima organizacional, reconhecendo a diversidade e valorizando pessoas</t>
  </si>
  <si>
    <t>Workplace Culture, Human Connection, and Organizational Change</t>
  </si>
  <si>
    <t>Oakland, CA</t>
  </si>
  <si>
    <t>https://disa.com/news/top-hr-conferences-2026-complete-global-event-guide/</t>
  </si>
  <si>
    <t>(3) - OE7-Incentivar eficiência e inovação no setor regulado</t>
  </si>
  <si>
    <t>https://www.innotrans.de/em</t>
  </si>
  <si>
    <t>(3) - OE1-Assegurar infraestrutura de transportes terrestres adequada, em conformidade com os contratos.</t>
  </si>
  <si>
    <t>SUDEG</t>
  </si>
  <si>
    <t>Sem indicação</t>
  </si>
  <si>
    <r>
      <t xml:space="preserve">*Evento internacional: </t>
    </r>
    <r>
      <rPr>
        <sz val="11"/>
        <color theme="1"/>
        <rFont val="Aptos Narrow"/>
        <family val="2"/>
        <scheme val="minor"/>
      </rPr>
      <t>forum, congresso, feira, workshop, visita, curso de poucos dias.</t>
    </r>
  </si>
  <si>
    <r>
      <t xml:space="preserve">* Data do evento: </t>
    </r>
    <r>
      <rPr>
        <sz val="11"/>
        <color theme="1"/>
        <rFont val="Aptos Narrow"/>
        <family val="2"/>
        <scheme val="minor"/>
      </rPr>
      <t xml:space="preserve">caso não haja conhecimento da data exata, indicar , ao menos,  mês previsto do evento. </t>
    </r>
  </si>
  <si>
    <t>** Consulte aba " Método de pontuação"</t>
  </si>
  <si>
    <t>*** A participação nos eventos desta planilha ainda está condicionada à disponibilidade orçamentária da ANTT e da UO. A listagem e priorização visa auxiliar o planejamento e a tomada de decisão no processo de autorização dos eventos internacionais.</t>
  </si>
  <si>
    <t xml:space="preserve">Mês </t>
  </si>
  <si>
    <t>Perfil desejado dos servidores (selecione da lista pré-preenchida)</t>
  </si>
  <si>
    <t>2.1-Caso o evento esteja alinhado aos objetivos estratégicos da ANTT, indique qual seria este objetivo (selecione da lista pré-preenchida os OE e consulte aba "objetivos Estratégicos")?</t>
  </si>
  <si>
    <t>P3- O evento visa atender a alguma necessidade de desenvolvimento prevista no Plano de Capacitação (PDP) 2026 da ANTT? Sim ou não?
(peso 0,2)</t>
  </si>
  <si>
    <t>3.1- Caso a resposta seja positiva na coluna anterior, qual necessidade de desenvolvimento do PDP que o evento visa a suprir? (indique código  com base na aba PDP 2026 )</t>
  </si>
  <si>
    <t>Pontuação final e priorização do evento internacional</t>
  </si>
  <si>
    <t xml:space="preserve">DFQ, SUFER, SUSPI, AESRIC </t>
  </si>
  <si>
    <t>2 (DFQ), 3(SUFER), 3 (SUSPI), 1 (AESRIC)</t>
  </si>
  <si>
    <t>DFQ, SUROD</t>
  </si>
  <si>
    <t xml:space="preserve">2 (DFQ), 4 Surod </t>
  </si>
  <si>
    <t xml:space="preserve">SUCON, SUROD e AESRIC </t>
  </si>
  <si>
    <t>3 (sucon), 1( surod), 1 (cgint)</t>
  </si>
  <si>
    <t>SUCON, SUFER</t>
  </si>
  <si>
    <t xml:space="preserve">3 (sucon), 3 (sufer)  </t>
  </si>
  <si>
    <t>BPM Summit Europe 2026 : Focado em profissionais seniores, com foco em alinhamento estratégico de processos, IA, automação e melhoria orientada por dados.</t>
  </si>
  <si>
    <t>CGI Annual Conference – Governance 2026 : Focado em melhores práticas de governança corporativa e institucional. </t>
  </si>
  <si>
    <t>SUTEC, OUVID</t>
  </si>
  <si>
    <t>1 (sutec), 2 (ouvid)</t>
  </si>
  <si>
    <t>DFQ, DLA, Ouvid, SUCON, SUFER, SUSPI</t>
  </si>
  <si>
    <t>2 (DFQ), 1 (DLA), 2 (ouvid), 3 (sucon), 3 (sufer), 2 (suspi)</t>
  </si>
  <si>
    <t>OUVID, SUESP</t>
  </si>
  <si>
    <t>2 (ouvi), 2 (suesp)</t>
  </si>
  <si>
    <t>OUVID, SUSPI</t>
  </si>
  <si>
    <t>2 (ouvid), 2 (suspi)</t>
  </si>
  <si>
    <t>OUVID, SUTEC</t>
  </si>
  <si>
    <t>2 (ouvid), 1 (sutec)</t>
  </si>
  <si>
    <t>*Evento internacional: forum, congresso, feira, workshop, visita, curso de poucos dias.</t>
  </si>
  <si>
    <t xml:space="preserve">* Data do evento: caso não haja conhecimento da data exata, indicar , ao menos,  mês previsto do evento. </t>
  </si>
  <si>
    <t>Pontuação</t>
  </si>
  <si>
    <t>Atribuição de valores às colunas "H" (P1- Problema concreto)  e "J" (P2- Objetivos estratégicos-OE)</t>
  </si>
  <si>
    <t>Descrição - P1 quanto o evento pode contribuir para resolver um problema concreto da área: mede utilidade prática e urgência</t>
  </si>
  <si>
    <t>Descrição - P2 Quanto o evento está alinhado com os objetivos estratégicos (OE) da ANTT</t>
  </si>
  <si>
    <t xml:space="preserve">Muito Pouco (0-20%) </t>
  </si>
  <si>
    <t>Evento não é voltado a resolver um problema. O tema  é bem genérico  ou tangencia apenas um problema. Não há processo Sei ou projeto aberto sobre o tema.</t>
  </si>
  <si>
    <t>O evento  não tem relação com um OE ou tem pouquíssima relação. Ou a aderência do tema do evento a um OE é muito baixa.</t>
  </si>
  <si>
    <t>Pouco (21- 40%)</t>
  </si>
  <si>
    <t>Evento contribui  pouco para resolver um problema, sendo mais amplo. O evento visa apenas conhecer o "estado da arte" e boas práticas regulatórias, tendo relação indireta com processos, normas  ou projetos internos.</t>
  </si>
  <si>
    <t>Poucos temas do evento    possuem alguma relação com um ou mais OE. Ou a aderência do tema do evento a um OE é baixa.</t>
  </si>
  <si>
    <t>Médio (41-60%)</t>
  </si>
  <si>
    <t>Evento contribui, em alguns aspectos, com processos, normas ou projetos internos ou para resolver parcela de um problema. Ausência no evento pode gerar defasagem técnica ou regulatória, mas que não gera grandes impactos.</t>
  </si>
  <si>
    <t>Cerca da metade dos temas do evento  possuem relação com um ou mais OE. Ou aderência de tema do evento  a um OE é regular.</t>
  </si>
  <si>
    <t>Muito (61-80%)</t>
  </si>
  <si>
    <t>O evento traz experiências externas que poderiam servir de benchmarking  (modelo de sucesso), visando  ao aprimoramento de normas, projetos ou processos internos. Ausência no evento pode gerar defasagem técnica ou regulatória ou alguns impactos importantes, mas não muito críticos e urgentes.</t>
  </si>
  <si>
    <t xml:space="preserve">A maioria dos temas do evento  relacionam-se a um ou mais OE. Ou a aderência de um tema do evento a um OE é alta. </t>
  </si>
  <si>
    <t>Bastante (81-100%)</t>
  </si>
  <si>
    <t>O evento é essencial para decisão e obtenção de solução de um problema concreto. Há um proc. SEI projeto ou aberto sobre o tema. Ausência no evento pode gerar prejuízo regulatório ou operacional concretos ou maiores impactos em médio ou curto prazo.</t>
  </si>
  <si>
    <t xml:space="preserve">Os temas do evento estão totalmente ou muito fortemente alinhados com um  ou mais OE, podendo ainda estarem alinhados com algum projeto da Agenda Regulatória ou do Plano de Gestão Anual-PGA. </t>
  </si>
  <si>
    <t>PONTUAÇÃO FINAL</t>
  </si>
  <si>
    <t>PRIORIDADE ALTA</t>
  </si>
  <si>
    <t>Maior ou igual a 4</t>
  </si>
  <si>
    <t xml:space="preserve">PRIORIDADE MEDIA </t>
  </si>
  <si>
    <t>Entre 2,5 a 3,9</t>
  </si>
  <si>
    <t>PRIORIDADE BAIXA</t>
  </si>
  <si>
    <t>Inferior a 2,5</t>
  </si>
  <si>
    <t>Perfil do servidor</t>
  </si>
  <si>
    <t>Avalie o tema e escopo do evento e verifique se:</t>
  </si>
  <si>
    <t>Técnico</t>
  </si>
  <si>
    <t>Necessita de pessoa com conhecimentos mais especializados</t>
  </si>
  <si>
    <t>Necessita de tomada de decisão, temas mais gerais ou evento mais institucional</t>
  </si>
  <si>
    <t>Envolve os dois aspectos anteriores.</t>
  </si>
  <si>
    <t>OBJETIVOS ESTRATÉGICOS DA ANTT 2024-2030</t>
  </si>
  <si>
    <t>Sigla</t>
  </si>
  <si>
    <t>Objetivo</t>
  </si>
  <si>
    <t>Descrição</t>
  </si>
  <si>
    <t>OE1</t>
  </si>
  <si>
    <t>Assegurar a adequação da infraestrutura rodoviária e ferroviária outorgada, conforme termos e condições dos contratos vigentes. A adequação da infraestrutura envolve garantir segurança, eficiência e qualidade aos usuários dos serviços. Além disso, o objetivo propõe contribuir com o desenvolvimento econômico do País, conforme expresso na proposta de missão institucional, por meio da melhoria do sistema viário nacional.</t>
  </si>
  <si>
    <t>OE2</t>
  </si>
  <si>
    <t>Estabelecer e fortalecer mecanismos regulatórios e de fiscalização para viabilizar a prestação de serviços de transportes terrestres adequados aos usuários, garantindo a conformidade com padrões e normas vigentes, em especial com os preceitos estabelecidos na Lei nº 8.987/1998, que define serviço adequado como aquele que satisfaz as condições de regularidade, continuidade, eficiência, segurança, atualidade, generalidade, cortesia na sua prestação e modicidade das tarifas.</t>
  </si>
  <si>
    <t>OE3</t>
  </si>
  <si>
    <t>Este objetivo estratégico concentra-se na promoção e melhoria contínua da segurança viária, visando reduzir acidentes, lesões e fatalidades nas rodovias e ferrovias. Ao cumprir esse objetivo estratégico, a ANTT não apenas contribuirá para a preservação de vidas e a redução de custos associados a acidentes viários, mas também fortalecerá a confiança da sociedade no sistema de transporte e promoverá um ambiente mais seguro e saudável para todos os usuários.</t>
  </si>
  <si>
    <t>OE4</t>
  </si>
  <si>
    <t>Garantir níveis elevados de satisfação dos cidadãos com os serviços prestados diretamente pela ANTT, conforme descritos na Carta de Serviços da Agência, visando atender às necessidades dos usuários de forma efetiva. Ao alcançar este objetivo estratégico, a Agência fortalecerá a confiança, a credibilidade e a legitimidade de suas atividades, reforçando seu compromisso com a excelência no atendimento ao cidadão.</t>
  </si>
  <si>
    <t>OE5</t>
  </si>
  <si>
    <t>O objetivo representa o compromisso integral da ANTT em promover a sustentabilidade em suas ações e no mercado regulado, abrangendo três dimensões essenciais: econômica, social e ambiental. A Agência deve se dedicar a desenvolver e implementar práticas que contribuam para o desenvolvimento econômico, a equidade social e a preservação ambiental. Integrar práticas e políticas que visam à sustentabilidade em todas as suas áreas de atuação, bem como influenciar e orientar atores do mercado regulado a adotarem estas iniciativas.</t>
  </si>
  <si>
    <t>OE6</t>
  </si>
  <si>
    <t>Criação e manutenção de marco regulatório sólido, simplificado, com regras transparentes e perenes, a fim de cumprir com as normas estabelecidas nos contratos. Proporcionar confiança à sociedade e aos agentes regulados em relação as ações desenvolvidas pela ANTT, por meio de estabilidade nas relações jurídicas, consistência técnica, legitimidade das condutas, padronizações de procedimentos e atos da Agência, criando um ambiente propício para investimentos a longo prazo</t>
  </si>
  <si>
    <t>OE7</t>
  </si>
  <si>
    <t>Promover a adoção de melhores práticas no mercado regulado, estimulando e fortalecendo a eficiência e a inovação, de forma a gerar um ambiente propício ao desenvolvimento e aprimoramento contínuo. Ao fomentar a eficiência e a inovação no mercado regulado, a ANTT se posiciona como referência nesses aspectos, mas também busca proativamente moldar o ambiente, contribuindo para o desenvolvimento do setor em que atua através da implementação de políticas e práticas regulatórias favoráveis.</t>
  </si>
  <si>
    <t>OE8</t>
  </si>
  <si>
    <t>OE8-Promover modelo de administração consensual</t>
  </si>
  <si>
    <t>Reflete a intenção da ANTT em buscar alternativas para a resolução de litígios por meio de abordagens colaborativas e acordos consensuais. A Agência deve buscar promover métodos alternativos de solução de conflitos que priorizem a colaboração e a obtenção de acordos mutuamente benéficos. Isso implica explorar mecanismos como mediação, conciliação e arbitragem, buscando resoluções mais rápidas e eficientes.</t>
  </si>
  <si>
    <t>OE9</t>
  </si>
  <si>
    <t>Concentra-se na construção e aprimoramento da percepção externa da ANTT, bem como na consolidação de uma identidade única e reconhecível. Este objetivo reconhece a importância de cultivar uma imagem positiva e coesa no ambiente externo para promover a confiança, credibilidade e o reconhecimento da instituição.</t>
  </si>
  <si>
    <t>OE10</t>
  </si>
  <si>
    <t>OE10-Aperfeiçoar os processos organizacionais com foco na entrega de valor</t>
  </si>
  <si>
    <t>Visa tornar a administração mais ágil, menos burocrática e mais orientada para os resultados que impactam positivamente os cidadãos e a sociedade como um todo. A simplificação dos processos organizacionais busca eliminar etapas desnecessárias, reduzir a redundância e aumentar a eficiência operacional, permitindo que a autarquia responda mais rapidamente e com maior eficácia às demandas e expectativas da sociedade. Isso envolve a revisão crítica dos fluxos de trabalho existentes, a identificação de gargalos e a implementação de melhorias contínuas. Além de promover o alinhamento e simplificação dos processos de negócio da Agência, visando tornar a execução mais ágil e simplificada, evitando sobreposições, de modo a aprimorar a utilização dos recursos e a produtividade da ANTT.</t>
  </si>
  <si>
    <t>OE11</t>
  </si>
  <si>
    <t>Visa assegurar que a ANTT adote e siga os mais altos padrões de governança corporativa. Isso significa implementar um conjunto de políticas, processos e relações que direcionam e controlam a organização, garantindo que suas ações estejam alinhadas com as necessidades e expectativas de todas as partes interessadas, incluindo governo, sociedade e colaboradores. Além disso, a Agência deve fomentar uma atuação pautada na ética e integridade promovendo a transparência em todas as suas ações.</t>
  </si>
  <si>
    <t>OE12</t>
  </si>
  <si>
    <t>Visa aprimorar a comunicação interna da ANTT, em relação aos diversos processos, equipes e níveis hierárquicos existentes na estrutura organizacional da Agência, visto que uma colaboração eficiente e uma integração fluida entre diferentes áreas e equipes são essenciais para o desempenho global da Agência. Este aprimoramento visa criar um ambiente onde a informação flua de maneira clara, rápida e precisa, permitindo que todos os membros da organização estejam alinhados com as metas, políticas e procedimentos institucionais.</t>
  </si>
  <si>
    <t>OE13</t>
  </si>
  <si>
    <t>Busca fortalecer o processo de fiscalização e otimizar a capacidade de ação fiscalizatória da Agência por meio da adoção da responsividade, ou seja, uma resposta adequada para cada grau de desvio aos padrões de conformidade no mercado regulado</t>
  </si>
  <si>
    <t>OE14</t>
  </si>
  <si>
    <t>Visa aprimorar a competência e expertise do pessoal técnico da ANTT, de modo que a força de trabalho da Agência seja qualificada, adaptável e motivada. Este objetivo estratégico está centrado na valorização e investimento no capital humano da Agência, reconhecendo que a capacitação contínua e o desenvolvimento profissional são fundamentais para enfrentar os desafios presentes e futuros.</t>
  </si>
  <si>
    <t>OE15</t>
  </si>
  <si>
    <t>Visa estabelecer ações e estratégias para promover um ambiente de trabalho positivo, no qual os colaboradores se sintam valorizados, reconhecidos e motivados a contribuir com seu melhor desempenho. Busca a constante melhoria do clima organizacional por meio do reconhecimento e valorização de estagiários, servidores e terceirizados da ANTT, criando um ambiente que promova o engajamento, a produtividade e o bem-estar no trabalho.</t>
  </si>
  <si>
    <t>OE16</t>
  </si>
  <si>
    <t>Visa manter um ambiente físico e tecnológico adequado para o pleno desenvolvimento das operações da organização, garantindo instalações funcionais, confortáveis e ergonomicamente apropriadas, além de uma infraestrutura de TI adequada, com ferramentas e sistemas atualizados que assegurem a disponibilidade e a conformidade dos serviços, da segurança da informação e da segurança de dados.</t>
  </si>
  <si>
    <t>OE17</t>
  </si>
  <si>
    <t>Visa estabelecer práticas e diretrizes que assegurem a utilização eficiente, responsável e sustentável dos recursos logísticos da organização, além da execução adequada do orçamento, de modo a promover o melhor uso dos recursos financeiros, adequado às necessidades e prioridades.</t>
  </si>
  <si>
    <t xml:space="preserve">PLANO DE CAPACITAÇÃO DA ANTT 2026 - PDP </t>
  </si>
  <si>
    <t>CÓDIGO</t>
  </si>
  <si>
    <t>DESCRIÇÃO DA NECESSIDADE DE DESENVOLVIMENTO (O que NÃO SE SABE FAZER ou NÃO SER)</t>
  </si>
  <si>
    <t>TEMA GERAL</t>
  </si>
  <si>
    <t>Desenvolver conhecimentos jurídicos sobre direito público, incluindo: procedimentos de averiguação preliminar, diligências, medidas cautelares e processuais.</t>
  </si>
  <si>
    <t>Direito Público</t>
  </si>
  <si>
    <t>Desenvolver e aplicar conhecimentos sobre a gestão de processos disciplinares.</t>
  </si>
  <si>
    <t>Desenvolver e aperfeiçoar a capacidade de gerenciar ativamente a alocação de recursos, otimizando seu uso e preservando o patrimônio da organização.</t>
  </si>
  <si>
    <t>Administração de Empresas</t>
  </si>
  <si>
    <t>Aplicar conhecimentos sobre a Organização da Administração Pública Federal, promovendo decisões e ações alinhadas a seus princípios.</t>
  </si>
  <si>
    <t>Reforma Administrativa</t>
  </si>
  <si>
    <t>Promover uma cultura pautada na ética e integridade, que impulsione valores como transparência, responsabilidade, honestidade, justiça e equidade.</t>
  </si>
  <si>
    <t>Ética no Setor Público</t>
  </si>
  <si>
    <t>Ser capaz de atuar com precisão e confiabilidade, garantindo legalidade e transparência na apuração de processos éticos</t>
  </si>
  <si>
    <t>Utilizar conceitos e melhores práticas em concessão de direitos de operação e exploração de infraestrutura ferroviária para promover uma operação eficientes.</t>
  </si>
  <si>
    <t>Concessão de Serviços Públicos</t>
  </si>
  <si>
    <t>Aprofundar o domínio em contabilidade voltada às concessões de rodovias e de ferrovias</t>
  </si>
  <si>
    <t>Desenvolver e implementar políticas e estratégias para a gestão eficaz e transparente de concessões rodoviárias federais, conciliando os interesses de</t>
  </si>
  <si>
    <t>Conhecer sobre a legislação aplicada à desapropriação e reassentamento.</t>
  </si>
  <si>
    <t>Aprofundar o domínio em Project Finance aplicado a concessões de rodovias e ferrovias.</t>
  </si>
  <si>
    <t>Fomentar o relacionamento institucional para promoção de parcerias estratégicas e desenvolvimento de rede de contatos.</t>
  </si>
  <si>
    <t>Parcerias no Setor Público</t>
  </si>
  <si>
    <t>Estabelecer parcerias estratégicas, promovendo cooperação, comunicação eficaz, redes de contatos, troca de informações e fortalecimento institucional,</t>
  </si>
  <si>
    <t>Conhecer, reciclar e atualizar competências em modelagem econômico-financeira de projetos de concessão e PPPs.</t>
  </si>
  <si>
    <t>Parcerias Público-Privadas</t>
  </si>
  <si>
    <t>Desenvolver e aplicar conhecimento sobre estruturação e gestão de contratos de concessão e parcerias público privadas</t>
  </si>
  <si>
    <t>Promover a governança de TIC na SUTEC, tendo em vista a existência de atos normativos direcionados à Administração Pública Federal.</t>
  </si>
  <si>
    <t>Governança e Gestão de Riscos</t>
  </si>
  <si>
    <t>Identificar, avaliar, mapear e mitigar riscos, seguindo metodologias específicas definidas pela ANTT.</t>
  </si>
  <si>
    <t>Promover a integridade e a precisão dos dados, minimizando erros e fraudes para proteger os ativos da organização</t>
  </si>
  <si>
    <t>Desenvolver e aperfeiçoar os métodos e aplicações de análise de risco</t>
  </si>
  <si>
    <t>Equilibrar o desenvolvimento econômico, social e ambiental de maneira a garantir um futuro viável para o planeta e suas diversas formas de vida</t>
  </si>
  <si>
    <t>Aplicar conhecimento sobre Administração Pública, Estado Democrático de Direito, Políticas Públicas e Desenvolvimento Nacional.</t>
  </si>
  <si>
    <t>Políticas Públicas</t>
  </si>
  <si>
    <t>Desenvolver e aplicar conhecimento sobre Redação Oficial</t>
  </si>
  <si>
    <t>Língua Portuguesa</t>
  </si>
  <si>
    <t>Alinhar as pessoas, os processos e a cultura da organização com os objetivos e a direção da mudança, garantindo uma transição suave e eficaz.</t>
  </si>
  <si>
    <t>Gestão de Pessoas</t>
  </si>
  <si>
    <t>Entender e aplicar normas de prevenção à discriminação e à assédio (moral e sexual), promovendo um ambiente de trabalho ético, respeitoso e inclusivo.</t>
  </si>
  <si>
    <t>Gerenciar emoções para o desenvolvimento pessoal, impactando positivamente a colaboração, comunicação e resolução de problemas.</t>
  </si>
  <si>
    <t>Gerenciar os recursos humanos disponíveis, com foco no desenvolvimento e no alcance objetivos organizacionais.</t>
  </si>
  <si>
    <t>Fomentar o desenvolvimento técnico e humano do servidor na sua área de competência</t>
  </si>
  <si>
    <t>Gerenciar os conflitos interpessoais da sua equipe, buscando soluções consensuais entre as partes e preservando os envolvidos e a organização.</t>
  </si>
  <si>
    <t>Desenvolver competência de liderar e gerir estrategicamente as pessoas, observando a legislação, para atingimento dos objetivos organizacionais.</t>
  </si>
  <si>
    <t>Desenvolver competências em liderança inclusiva, engajamento e desenvolvimento de pessoas e equipes.</t>
  </si>
  <si>
    <t>Promover um ambiente de trabalho colaborativo e positivo, incentivando a comunicação aberta, o respeito mútuo e a resolução de conflitos.</t>
  </si>
  <si>
    <t>Acompanhar o desenvolvimento da equipe, fornecendo feedback e suporte necessário, e promovendo o cumprimento de metas e prazos estabelecidos.</t>
  </si>
  <si>
    <t>Envolver a equipe na pactuação de metas e resultados, na solução de conflitos e problemas, incentivando e valorizando troca de ideias e participação.</t>
  </si>
  <si>
    <t>Integrar tecnologias digitais e inteligência artificial aos processos de gestão, comunicação e trabalho em equipe, promovendo eficiência, organização</t>
  </si>
  <si>
    <t>Governo e Transformação Digital</t>
  </si>
  <si>
    <t>Desenvolver a gestão da infraestrutura de Tecnologia da Informação e Comunicação, da segurança da informação e da comunicação e dos sistemas</t>
  </si>
  <si>
    <t>Compreender e interagir de forma crítica e criativa com as tecnologias digitais e as informações que elas disponibilizam</t>
  </si>
  <si>
    <t>Aprimorar o conhecimento e utilização de ferramentas de Tecnologia da Informação e Comunicação a fim de monitorar o desempenho de indicadores</t>
  </si>
  <si>
    <t>Integrar tecnologias digitais e IA com processos de gestão, comunicação, tomada de decisão e inovação organizacional.</t>
  </si>
  <si>
    <t>Uso de ferramentas e integrar tecnologias da informação e comunicação ao modelos de gestão, tomada de decisões, produtos, serviços e comunicação.</t>
  </si>
  <si>
    <t>Aplicar IA e tecnologias emergentes para criar soluções que atendam às necessidades dos cidadãos, promovendo participação social na política.</t>
  </si>
  <si>
    <t>Utilizar tecnologias e ferramentas para gerenciar informações de forma eficiente, impactando processos, comunicação, tomada de decisões e inovação.</t>
  </si>
  <si>
    <t>Promover a inovação utilizando métodos e ferramentas estratégicas de forma criativa e eficaz</t>
  </si>
  <si>
    <t>Inovação</t>
  </si>
  <si>
    <t>Fomentar um ambiente de inovação por meio da experimentação e adoção de melhores prática, visando a melhoria contínua dos processos e serviços.</t>
  </si>
  <si>
    <t>Conhecer e aplicar a legislação federal de licitações e contratos públicos</t>
  </si>
  <si>
    <t>Logística e Compras Públicas</t>
  </si>
  <si>
    <t>Contratar eventos de capacitação em conformidade com a Lei 14133/21, garantindo eficiência e legalidade nos processos</t>
  </si>
  <si>
    <t>Planejar, controlar e fiscalizar processos licitatórios e contratos administrativos, garantindo a eficiência, transparência e legalidade</t>
  </si>
  <si>
    <t>Aprimorar conhecimentos e práticas de gestão dos contratos para garantir eficiência e conformidade.</t>
  </si>
  <si>
    <t>Adotar medidas de simplificação e automatização dos processos e procedimentos, visando aumento da produtividade, melhoria contínua e redução de custos</t>
  </si>
  <si>
    <t>Modernização e Desburocratização</t>
  </si>
  <si>
    <t>Aprimorar e atualizar os conhecimentos sobre o Tratamento de Dados Pessoais (DPO), fundamentos e funcionamento de uma Ouvidoria segundo normas recente</t>
  </si>
  <si>
    <t>Ouvidoria e Lei de Acesso à Informação</t>
  </si>
  <si>
    <t>Aprimorar técnicas e ferramentas da fiscalização econômico-financeira do transporte rodoviário de passageiros.</t>
  </si>
  <si>
    <t>Regulação</t>
  </si>
  <si>
    <t>Conhecer e aplicar estratégias e técnicas regulatórias como uso eficaz da concorrência, dos mercados e da autorregulação</t>
  </si>
  <si>
    <t>Aprender conceitos e práticas sobre indicadores aplicados à regulação de serviços públicos.</t>
  </si>
  <si>
    <t>Conhecer a legislação de Transporte Ferroviário de passageiros e histórico de inspeções realizadas; e aplicar melhores práticas de fiscalização.</t>
  </si>
  <si>
    <t>Habilitar, regulamentar e fiscalizar os serviços de transporte rodoviário de cargas, garantindo segurança e redução de custos logísticos.</t>
  </si>
  <si>
    <t>Desenvolver competências em sustentabilidade no transporte: GEE, finanças sustentáveis, transporte de cargas e resiliência da infraestrutura.</t>
  </si>
  <si>
    <t>Normatizar e fiscalizar o transporte rodoviário de pessoas e mercadorias, assegurando segurança, qualidade, eficiência e justiça no mercado.</t>
  </si>
  <si>
    <t>Reforma tributária e documentos fiscais para o transporte rodoviário e multimodal de cargas.</t>
  </si>
  <si>
    <t>Conhecer sobre Avaliação do Impacto Regulatório, Avaliação do Resultado Regulatório e métodos de análise custo-benefício e custo-efetividade</t>
  </si>
  <si>
    <t>Normatizar e supervisionar o transporte ferroviário com foco em segurança, eficiência, acessibilidade e análise de impacto regulatório para soluções e</t>
  </si>
  <si>
    <t>Biocombustíveis e combustíveis com baixa emissão de carbono</t>
  </si>
  <si>
    <t>Compreender o arcabouço legal envolvido na proteção da faixa de domínio federal da malha ferroviária</t>
  </si>
  <si>
    <t>Conhecer a sobre de gestão e licenciamento ambiental para aplicação nas atividades de fiscalização das concessões.</t>
  </si>
  <si>
    <t>Sistemas de gestão socioambiental, em especial conforme ISO 14.001</t>
  </si>
  <si>
    <t>Aprender sobre fundamentos do Direito Regulatório no Brasil, tipos de regulação, incluindo responsiva e smart regulation, e suas estratégias.</t>
  </si>
  <si>
    <t>Aprender e desenvolver práticas de negociação</t>
  </si>
  <si>
    <t>Técnicas, recursos e estrat. para desen.de pessoas</t>
  </si>
  <si>
    <t>Promover a prestação de contas permitindo que as partes interessadas tomem decisões com base em informações</t>
  </si>
  <si>
    <t>Transparência, Controle e Participação</t>
  </si>
  <si>
    <t>Gerenciar tempo e recurso com eficiência, utilizando ferramentas de gestão organizacional e documental.</t>
  </si>
  <si>
    <t>Estratégia, Projetos e Processos</t>
  </si>
  <si>
    <t>Desenvolver dinâmica da negociação para criar estratégias ágeis e rápidas em circunstâncias variáveis e incertas.</t>
  </si>
  <si>
    <t>Elaborar e gerenciar projetos, identificando possibilidades de execução, analisando recursos disponíveis e a realidade institucional.</t>
  </si>
  <si>
    <t>Utilizar métodos analíticos na realização dos processos, otimizando recursos e alcançando resultados alinhados com a estratégica organizacional.</t>
  </si>
  <si>
    <t>Aprimorar o planejamento e a gestão de negócio de TI.</t>
  </si>
  <si>
    <t>Definir processos de trabalho para execução das atividades, desenhando o fluxo, elaborando a metodologia e identificando os recursos necessários.</t>
  </si>
  <si>
    <t>Desenvolver habilidades para planejar, executar, monitorar e encerrar projetos.</t>
  </si>
  <si>
    <t>Conhecer, reciclar e atualizar competências sobre planejamento de transporte enfatizando análise de demanda e estudos operacionais.</t>
  </si>
  <si>
    <t>Aprimorar compreensão sobre a metodologia de OKRs para aplicação no planejamento estratégico da ANTT.</t>
  </si>
  <si>
    <t>Dominar ferramentas de planejamento e monitoramento institucional.</t>
  </si>
  <si>
    <t>Prospectar futuros, definir estratégias com base na história, contexto e tendências locais e globais, incluindo cenários a longo prazo.</t>
  </si>
  <si>
    <t>Alocar recursos estrategicamente para garantir a manutenção das atividades da Agência, alinhada com suas prioridades.</t>
  </si>
  <si>
    <t>Conceber, implementar e gerenciar estratégias de sustentabilidade e ESG para promoção da transformarção organizacional</t>
  </si>
  <si>
    <t>Compreender, aplicar conhecimentos sobre Políticas Públicas e Desenvolvimento Nacional, promovendo decisões e ações alinhadas a seus princípios</t>
  </si>
  <si>
    <t>Analisar marcos institucionais e tendências sociais, políticas e econômicas para melhorar decisões e gestão de programas e projetos no setor público.</t>
  </si>
  <si>
    <t>Definir, monitorar e avaliar resultados, visando a otimização de recursos, a entrega de valor para a sociedade e a melhoria contínua dos processos.</t>
  </si>
  <si>
    <t>Aperfeiçoar conceitos e habilidades de gestão de negócios com o foco em melhoria de processos e transformação digital.</t>
  </si>
  <si>
    <t>Aplicar conhecimentos sobre o Estado Democrático de Direito, promovendo decisões e ações alinhadas com seus princípios.</t>
  </si>
  <si>
    <t>Cidadania</t>
  </si>
  <si>
    <t>Aprimorar conhecimentos sobre bens e patrimônio cultural e comunidades tradicionais.</t>
  </si>
  <si>
    <t>Conhecer sobre finanças corporativas com foco em financiamentos sustentáveis</t>
  </si>
  <si>
    <t>Orçamento e Finanças</t>
  </si>
  <si>
    <t>Planejar, controlar e administrar recursos financeiros de forma eficiente, estabelecendo metas, alocando recursos, monitorando desempenho.</t>
  </si>
  <si>
    <t>Analisar e gerenciar dados financeiros complexos do setor de transportes, com foco em otimização de custos, tomada de decisão estratégica e garantia d</t>
  </si>
  <si>
    <t>Desenvolver competências sobre orçamento de obras utilizando sistema de custos referenciais.</t>
  </si>
  <si>
    <t>Promover comunicação eficaz e construtiva, demonstrando compromisso com a resolução de problemas, o atendimento ao cliente e a responsabilidade social</t>
  </si>
  <si>
    <t>Comunicação Institucional</t>
  </si>
  <si>
    <t>Comunicar de forma eficaz com foco na construção de relações, resolução de problemas, atendimento ao cliente e promoção da responsabilidade social.</t>
  </si>
  <si>
    <t>Ter capacidade de atuar em um ambiente de governança em rede, construindo parcerias e fortalecendo as relações institucionais.</t>
  </si>
  <si>
    <t>Desenvolver ideias com clareza, comunicar propósitos e inspirar confiança, estabelecendo comunicação empática, persuasiva e influente.</t>
  </si>
  <si>
    <t>Criar, organizar, armazenar, gerenciar e preservar, de forma eficiente, documentos e informações, promovendo conformidade, organização e segurança</t>
  </si>
  <si>
    <t>Gestão da Informação e do Conhecimento</t>
  </si>
  <si>
    <t>Definir os meios de busca, armazenamento e organização de informações, contribuindo com a disseminação do conhecimento</t>
  </si>
  <si>
    <t>Desenvolver e aplicar soluções analíticas inovadoras, utilizando técnicas de data science, machine learning e inteligência artificial, para otimizar p</t>
  </si>
  <si>
    <t>Análise e Ciência de Dados</t>
  </si>
  <si>
    <t>Desenvolver competências em análise e tratamento de dados, incluindo técnicas e ferramentas para coleta, interpretação e consumo de dados.</t>
  </si>
  <si>
    <t>Analisar dados complexos com base em TI, para identificar oportunidades de inovação e otimização de processos que subsidiem decisões estratégicas.</t>
  </si>
  <si>
    <t>Conhecer, reciclar, atualizar e compartilhar experiências em monitoramento da estabilidade de taludes e engenharia geotécnica</t>
  </si>
  <si>
    <t>Geotécnica</t>
  </si>
  <si>
    <t>Desenvolver e aplicar conhecimentos técnicos em infraestrutura viária, com foco em túneis, estruturas subterrâneas, conservação rodoviária, projetos e</t>
  </si>
  <si>
    <t>Infra-Estrutura de Transportes</t>
  </si>
  <si>
    <t>Conhecer, reciclar, atualizar e compartilhar experiências em engenharia rodoviária</t>
  </si>
  <si>
    <t>Aprimorar conhecimentos em engenharia de transportes (geotécnica, rodoviária, taludes e obras de arte), visando segurança e preservação ambiental.</t>
  </si>
  <si>
    <t>Meses do ano</t>
  </si>
  <si>
    <t>Janeiro</t>
  </si>
  <si>
    <t>fevereiro</t>
  </si>
  <si>
    <t>Março</t>
  </si>
  <si>
    <t>Julho</t>
  </si>
  <si>
    <t>Dezembro</t>
  </si>
  <si>
    <t>Data específica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</si>
</sst>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43" x14ac:knownFonts="1">
    <font>
      <sz val="11"/>
      <color theme="1"/>
      <name val="Aptos Narrow"/>
      <family val="2"/>
      <scheme val="minor"/>
    </font>
    <font>
      <u/>
      <sz val="11"/>
      <color theme="10"/>
      <name val="Aptos Narrow"/>
      <family val="2"/>
      <scheme val="minor"/>
    </font>
    <font>
      <b/>
      <sz val="14"/>
      <color rgb="FF000000"/>
      <name val="Calibri"/>
      <family val="2"/>
    </font>
    <font>
      <sz val="11"/>
      <color rgb="FF000000"/>
      <name val="Calibri"/>
      <family val="2"/>
    </font>
    <font>
      <sz val="12"/>
      <color rgb="FF000000"/>
      <name val="Calibri"/>
      <family val="2"/>
    </font>
    <font>
      <sz val="13.5"/>
      <color rgb="FF000000"/>
      <name val="Times New Roman"/>
      <family val="1"/>
    </font>
    <font>
      <sz val="10"/>
      <color rgb="FF000000"/>
      <name val="Calibri"/>
      <family val="2"/>
    </font>
    <font>
      <sz val="14"/>
      <color rgb="FF000000"/>
      <name val="Times New Roman"/>
      <family val="1"/>
    </font>
    <font>
      <strike/>
      <sz val="11"/>
      <color rgb="FF000000"/>
      <name val="Calibri"/>
      <family val="2"/>
    </font>
    <font>
      <strike/>
      <sz val="12"/>
      <color rgb="FF000000"/>
      <name val="Calibri"/>
      <family val="2"/>
    </font>
    <font>
      <u/>
      <sz val="11"/>
      <color rgb="FF0563C1"/>
      <name val="Calibri"/>
      <family val="2"/>
    </font>
    <font>
      <strike/>
      <sz val="11"/>
      <color rgb="FF444444"/>
      <name val="Calibri"/>
      <family val="2"/>
      <charset val="1"/>
    </font>
    <font>
      <b/>
      <sz val="16"/>
      <color theme="0"/>
      <name val="Calibri"/>
      <family val="2"/>
    </font>
    <font>
      <sz val="11"/>
      <color theme="0"/>
      <name val="Aptos Narrow"/>
      <family val="2"/>
      <scheme val="minor"/>
    </font>
    <font>
      <b/>
      <sz val="11"/>
      <color theme="1"/>
      <name val="Aptos Narrow"/>
      <family val="2"/>
      <scheme val="minor"/>
    </font>
    <font>
      <b/>
      <sz val="18"/>
      <color theme="0"/>
      <name val="Arial Nova"/>
      <family val="2"/>
    </font>
    <font>
      <b/>
      <sz val="14"/>
      <color theme="0"/>
      <name val="Aptos Narrow"/>
      <family val="2"/>
      <scheme val="minor"/>
    </font>
    <font>
      <b/>
      <sz val="14"/>
      <color theme="1"/>
      <name val="Aptos Narrow"/>
      <family val="2"/>
      <scheme val="minor"/>
    </font>
    <font>
      <b/>
      <sz val="14"/>
      <color theme="1"/>
      <name val="Calibri"/>
      <family val="2"/>
    </font>
    <font>
      <b/>
      <sz val="11"/>
      <color theme="1"/>
      <name val="Calibri"/>
      <family val="2"/>
    </font>
    <font>
      <sz val="8"/>
      <name val="Aptos Narrow"/>
      <family val="2"/>
      <scheme val="minor"/>
    </font>
    <font>
      <sz val="14"/>
      <color rgb="FF000000"/>
      <name val="Arial"/>
      <family val="2"/>
    </font>
    <font>
      <sz val="14"/>
      <color theme="1"/>
      <name val="Aptos Narrow"/>
      <family val="2"/>
      <scheme val="minor"/>
    </font>
    <font>
      <b/>
      <sz val="14"/>
      <color rgb="FF000000"/>
      <name val="Arial"/>
      <family val="2"/>
    </font>
    <font>
      <sz val="14"/>
      <color rgb="FF34A853"/>
      <name val="Arial"/>
      <family val="2"/>
    </font>
    <font>
      <sz val="14"/>
      <color rgb="FFFBBC04"/>
      <name val="Arial"/>
      <family val="2"/>
    </font>
    <font>
      <sz val="14"/>
      <color rgb="FFEA4335"/>
      <name val="Arial"/>
      <family val="2"/>
    </font>
    <font>
      <b/>
      <sz val="14"/>
      <color theme="0"/>
      <name val="Arial"/>
      <family val="2"/>
    </font>
    <font>
      <b/>
      <sz val="12"/>
      <color rgb="FF000000"/>
      <name val="Calibri"/>
      <family val="2"/>
    </font>
    <font>
      <b/>
      <sz val="11"/>
      <color rgb="FF000000"/>
      <name val="Calibri"/>
      <family val="2"/>
    </font>
    <font>
      <b/>
      <sz val="10"/>
      <color rgb="FF000000"/>
      <name val="Calibri"/>
      <family val="2"/>
    </font>
    <font>
      <b/>
      <sz val="13"/>
      <color rgb="FF000000"/>
      <name val="Calibri"/>
      <family val="2"/>
    </font>
    <font>
      <sz val="10"/>
      <color rgb="FF000000"/>
      <name val="Calibri"/>
    </font>
    <font>
      <sz val="11"/>
      <color rgb="FF000000"/>
      <name val="Aptos Narrow"/>
      <family val="2"/>
    </font>
    <font>
      <u/>
      <sz val="11"/>
      <color rgb="FF467886"/>
      <name val="Aptos Narrow"/>
      <family val="2"/>
    </font>
    <font>
      <b/>
      <sz val="11"/>
      <color rgb="FF000000"/>
      <name val="Aptos Narrow"/>
      <family val="2"/>
    </font>
    <font>
      <sz val="11"/>
      <color rgb="FF006100"/>
      <name val="Calibri"/>
      <family val="2"/>
    </font>
    <font>
      <sz val="11"/>
      <color rgb="FF9C5700"/>
      <name val="Calibri"/>
      <family val="2"/>
    </font>
    <font>
      <sz val="11"/>
      <color rgb="FF000000"/>
      <name val="Aptos"/>
      <family val="2"/>
    </font>
    <font>
      <sz val="11"/>
      <name val="Aptos Narrow"/>
      <family val="2"/>
      <scheme val="minor"/>
    </font>
    <font>
      <sz val="12"/>
      <color theme="1"/>
      <name val="Aptos"/>
      <family val="2"/>
    </font>
    <font>
      <sz val="11"/>
      <color rgb="FF000000"/>
      <name val="Calibri"/>
      <charset val="1"/>
    </font>
    <font>
      <sz val="14"/>
      <color rgb="FF000000"/>
      <name val="Calibri"/>
      <family val="2"/>
    </font>
  </fonts>
  <fills count="12">
    <fill>
      <patternFill patternType="none"/>
    </fill>
    <fill>
      <patternFill patternType="gray125"/>
    </fill>
    <fill>
      <patternFill patternType="solid">
        <fgColor theme="3" tint="0.749992370372631"/>
        <bgColor indexed="64"/>
      </patternFill>
    </fill>
    <fill>
      <patternFill patternType="solid">
        <fgColor rgb="FFFFFFFF"/>
        <bgColor rgb="FFFFFFFF"/>
      </patternFill>
    </fill>
    <fill>
      <patternFill patternType="solid">
        <fgColor rgb="FF002060"/>
        <bgColor indexed="64"/>
      </patternFill>
    </fill>
    <fill>
      <patternFill patternType="solid">
        <fgColor theme="3" tint="0.89999084444715716"/>
        <bgColor indexed="64"/>
      </patternFill>
    </fill>
    <fill>
      <patternFill patternType="solid">
        <fgColor theme="3" tint="9.9978637043366805E-2"/>
        <bgColor indexed="64"/>
      </patternFill>
    </fill>
    <fill>
      <patternFill patternType="solid">
        <fgColor rgb="FFFFFFFF"/>
        <bgColor rgb="FF000000"/>
      </patternFill>
    </fill>
    <fill>
      <patternFill patternType="solid">
        <fgColor theme="0"/>
        <bgColor indexed="64"/>
      </patternFill>
    </fill>
    <fill>
      <patternFill patternType="solid">
        <fgColor rgb="FFC6EFCE"/>
        <bgColor rgb="FF000000"/>
      </patternFill>
    </fill>
    <fill>
      <patternFill patternType="solid">
        <fgColor rgb="FFFFEB9C"/>
        <bgColor rgb="FF000000"/>
      </patternFill>
    </fill>
    <fill>
      <patternFill patternType="solid">
        <fgColor theme="2" tint="-9.9978637043366805E-2"/>
        <bgColor indexed="64"/>
      </patternFill>
    </fill>
  </fills>
  <borders count="23">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95">
    <xf numFmtId="0" fontId="0" fillId="0" borderId="0" xfId="0"/>
    <xf numFmtId="0" fontId="3" fillId="0" borderId="0" xfId="0" applyFont="1" applyAlignment="1">
      <alignment wrapText="1"/>
    </xf>
    <xf numFmtId="0" fontId="1" fillId="0" borderId="0" xfId="1" applyFill="1" applyBorder="1" applyAlignment="1">
      <alignment wrapText="1"/>
    </xf>
    <xf numFmtId="0" fontId="4" fillId="0" borderId="0" xfId="0" applyFont="1" applyAlignment="1">
      <alignment wrapText="1"/>
    </xf>
    <xf numFmtId="0" fontId="0" fillId="0" borderId="0" xfId="0" applyAlignment="1">
      <alignment wrapText="1"/>
    </xf>
    <xf numFmtId="0" fontId="0" fillId="0" borderId="0" xfId="0" applyAlignment="1">
      <alignment horizontal="center"/>
    </xf>
    <xf numFmtId="0" fontId="5" fillId="0" borderId="0" xfId="0" applyFont="1" applyAlignment="1">
      <alignment wrapText="1"/>
    </xf>
    <xf numFmtId="0" fontId="7" fillId="0" borderId="0" xfId="0" applyFont="1" applyAlignment="1">
      <alignment wrapText="1"/>
    </xf>
    <xf numFmtId="0" fontId="9" fillId="0" borderId="0" xfId="0" applyFont="1"/>
    <xf numFmtId="0" fontId="4" fillId="0" borderId="0" xfId="0" applyFont="1"/>
    <xf numFmtId="0" fontId="2" fillId="2" borderId="3" xfId="0" applyFont="1" applyFill="1" applyBorder="1" applyAlignment="1">
      <alignment horizontal="center" vertical="center"/>
    </xf>
    <xf numFmtId="0" fontId="0" fillId="0" borderId="3" xfId="0" applyBorder="1"/>
    <xf numFmtId="0" fontId="2" fillId="2" borderId="4" xfId="0" applyFont="1" applyFill="1" applyBorder="1" applyAlignment="1">
      <alignment horizontal="center" vertical="center"/>
    </xf>
    <xf numFmtId="0" fontId="0" fillId="0" borderId="5" xfId="0" applyBorder="1"/>
    <xf numFmtId="0" fontId="2" fillId="2" borderId="3" xfId="0" applyFont="1" applyFill="1" applyBorder="1" applyAlignment="1">
      <alignment horizontal="center" vertical="center" wrapText="1"/>
    </xf>
    <xf numFmtId="0" fontId="3" fillId="0" borderId="3" xfId="0" applyFont="1" applyBorder="1" applyAlignment="1">
      <alignment wrapText="1"/>
    </xf>
    <xf numFmtId="0" fontId="6" fillId="0" borderId="3" xfId="0" applyFont="1" applyBorder="1" applyAlignment="1">
      <alignment wrapText="1"/>
    </xf>
    <xf numFmtId="0" fontId="9" fillId="0" borderId="3" xfId="0" applyFont="1" applyBorder="1" applyAlignment="1">
      <alignment wrapText="1"/>
    </xf>
    <xf numFmtId="0" fontId="4" fillId="0" borderId="3" xfId="0" applyFont="1" applyBorder="1" applyAlignment="1">
      <alignment wrapText="1"/>
    </xf>
    <xf numFmtId="0" fontId="3" fillId="0" borderId="3" xfId="0" applyFont="1" applyBorder="1"/>
    <xf numFmtId="0" fontId="5" fillId="0" borderId="3" xfId="0" applyFont="1" applyBorder="1" applyAlignment="1">
      <alignment wrapText="1"/>
    </xf>
    <xf numFmtId="0" fontId="1" fillId="0" borderId="3" xfId="1" applyFill="1" applyBorder="1" applyAlignment="1">
      <alignment wrapText="1"/>
    </xf>
    <xf numFmtId="0" fontId="10" fillId="0" borderId="3" xfId="0" applyFont="1" applyBorder="1" applyAlignment="1">
      <alignment wrapText="1"/>
    </xf>
    <xf numFmtId="0" fontId="3" fillId="0" borderId="5" xfId="0" applyFont="1" applyBorder="1" applyAlignment="1">
      <alignment wrapText="1"/>
    </xf>
    <xf numFmtId="0" fontId="4" fillId="0" borderId="5" xfId="0" applyFont="1" applyBorder="1" applyAlignment="1">
      <alignment wrapText="1"/>
    </xf>
    <xf numFmtId="0" fontId="1" fillId="0" borderId="5" xfId="1" applyFill="1" applyBorder="1" applyAlignment="1"/>
    <xf numFmtId="0" fontId="1" fillId="0" borderId="5" xfId="1" applyFill="1" applyBorder="1" applyAlignment="1">
      <alignment wrapText="1"/>
    </xf>
    <xf numFmtId="0" fontId="5" fillId="0" borderId="5" xfId="0" applyFont="1" applyBorder="1" applyAlignment="1">
      <alignment wrapText="1"/>
    </xf>
    <xf numFmtId="0" fontId="0" fillId="0" borderId="3" xfId="0" applyBorder="1" applyAlignment="1">
      <alignment horizontal="center"/>
    </xf>
    <xf numFmtId="0" fontId="0" fillId="0" borderId="5" xfId="0" applyBorder="1" applyAlignment="1">
      <alignment horizontal="center"/>
    </xf>
    <xf numFmtId="0" fontId="14" fillId="0" borderId="0" xfId="0" applyFont="1" applyAlignment="1">
      <alignment horizontal="center"/>
    </xf>
    <xf numFmtId="0" fontId="14" fillId="0" borderId="0" xfId="0" applyFont="1"/>
    <xf numFmtId="0" fontId="0" fillId="0" borderId="0" xfId="0" applyAlignment="1">
      <alignment horizontal="center" vertical="center"/>
    </xf>
    <xf numFmtId="0" fontId="13" fillId="4" borderId="0" xfId="0" applyFont="1" applyFill="1"/>
    <xf numFmtId="0" fontId="13" fillId="4" borderId="0" xfId="0" applyFont="1" applyFill="1" applyAlignment="1">
      <alignment horizontal="center"/>
    </xf>
    <xf numFmtId="0" fontId="0" fillId="2" borderId="0" xfId="0" applyFill="1"/>
    <xf numFmtId="0" fontId="17" fillId="2" borderId="0" xfId="0" applyFont="1" applyFill="1"/>
    <xf numFmtId="0" fontId="17" fillId="2" borderId="0" xfId="0" applyFont="1" applyFill="1" applyAlignment="1">
      <alignment wrapText="1"/>
    </xf>
    <xf numFmtId="0" fontId="14" fillId="2" borderId="0" xfId="0" applyFont="1" applyFill="1" applyAlignment="1">
      <alignment horizontal="center"/>
    </xf>
    <xf numFmtId="0" fontId="14" fillId="2" borderId="0" xfId="0" applyFont="1" applyFill="1" applyAlignment="1">
      <alignment wrapText="1"/>
    </xf>
    <xf numFmtId="0" fontId="14" fillId="2" borderId="0" xfId="0" applyFont="1" applyFill="1"/>
    <xf numFmtId="0" fontId="18" fillId="2" borderId="3" xfId="0" applyFont="1" applyFill="1" applyBorder="1" applyAlignment="1">
      <alignment horizontal="center" vertical="center"/>
    </xf>
    <xf numFmtId="0" fontId="19" fillId="0" borderId="3" xfId="0" applyFont="1" applyBorder="1" applyAlignment="1">
      <alignment vertical="center"/>
    </xf>
    <xf numFmtId="0" fontId="14" fillId="0" borderId="5" xfId="0" applyFont="1" applyBorder="1"/>
    <xf numFmtId="0" fontId="14" fillId="0" borderId="3" xfId="0" applyFont="1" applyBorder="1"/>
    <xf numFmtId="0" fontId="19" fillId="0" borderId="5" xfId="0" applyFont="1" applyBorder="1" applyAlignment="1">
      <alignment vertical="center"/>
    </xf>
    <xf numFmtId="0" fontId="15" fillId="4" borderId="0" xfId="0" applyFont="1" applyFill="1" applyAlignment="1">
      <alignment horizontal="center" vertical="center"/>
    </xf>
    <xf numFmtId="0" fontId="3" fillId="0" borderId="3" xfId="0" applyFont="1" applyBorder="1" applyAlignment="1">
      <alignment horizontal="center" vertical="center"/>
    </xf>
    <xf numFmtId="164"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164" fontId="3" fillId="0" borderId="3"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164" fontId="3" fillId="0" borderId="6"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1" fontId="3" fillId="0" borderId="6"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6" xfId="0" applyFont="1" applyBorder="1" applyAlignment="1">
      <alignment horizontal="center" vertical="center" wrapText="1"/>
    </xf>
    <xf numFmtId="1" fontId="3" fillId="0" borderId="12" xfId="0" applyNumberFormat="1" applyFont="1" applyBorder="1" applyAlignment="1">
      <alignment horizontal="center" vertical="center" wrapText="1"/>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9" fillId="0" borderId="3" xfId="0" applyFont="1" applyBorder="1" applyAlignment="1">
      <alignment horizontal="center" vertical="center" wrapText="1"/>
    </xf>
    <xf numFmtId="0" fontId="3" fillId="0" borderId="3" xfId="0" applyFont="1" applyBorder="1" applyAlignment="1">
      <alignment horizontal="center"/>
    </xf>
    <xf numFmtId="0" fontId="0" fillId="0" borderId="6" xfId="0"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xf>
    <xf numFmtId="164" fontId="0" fillId="0" borderId="0" xfId="0" applyNumberFormat="1" applyAlignment="1">
      <alignment horizontal="center"/>
    </xf>
    <xf numFmtId="0" fontId="0" fillId="0" borderId="13" xfId="0" applyBorder="1" applyAlignment="1">
      <alignment horizontal="center"/>
    </xf>
    <xf numFmtId="0" fontId="21" fillId="0" borderId="0" xfId="0" applyFont="1"/>
    <xf numFmtId="0" fontId="22" fillId="0" borderId="0" xfId="0" applyFont="1"/>
    <xf numFmtId="0" fontId="21" fillId="0" borderId="9" xfId="0" applyFont="1" applyBorder="1"/>
    <xf numFmtId="0" fontId="21" fillId="0" borderId="1" xfId="0" applyFont="1" applyBorder="1"/>
    <xf numFmtId="0" fontId="24" fillId="0" borderId="8" xfId="0" applyFont="1" applyBorder="1"/>
    <xf numFmtId="16" fontId="21" fillId="0" borderId="9" xfId="0" applyNumberFormat="1" applyFont="1" applyBorder="1" applyAlignment="1">
      <alignment horizontal="center"/>
    </xf>
    <xf numFmtId="0" fontId="25" fillId="0" borderId="8" xfId="0" applyFont="1" applyBorder="1"/>
    <xf numFmtId="0" fontId="21" fillId="0" borderId="9" xfId="0" applyFont="1" applyBorder="1" applyAlignment="1">
      <alignment horizontal="center"/>
    </xf>
    <xf numFmtId="0" fontId="26" fillId="3" borderId="10" xfId="0" applyFont="1" applyFill="1" applyBorder="1"/>
    <xf numFmtId="0" fontId="21" fillId="0" borderId="1" xfId="0" applyFont="1" applyBorder="1" applyAlignment="1">
      <alignment horizontal="center"/>
    </xf>
    <xf numFmtId="0" fontId="1" fillId="0" borderId="3" xfId="2" applyBorder="1" applyAlignment="1">
      <alignment horizontal="center" vertical="center" wrapText="1"/>
    </xf>
    <xf numFmtId="0" fontId="23" fillId="5" borderId="8" xfId="0" applyFont="1" applyFill="1" applyBorder="1" applyAlignment="1">
      <alignment horizontal="center"/>
    </xf>
    <xf numFmtId="0" fontId="23" fillId="5" borderId="10" xfId="0" applyFont="1" applyFill="1" applyBorder="1" applyAlignment="1">
      <alignment horizontal="center"/>
    </xf>
    <xf numFmtId="164" fontId="3" fillId="0" borderId="14" xfId="0" applyNumberFormat="1" applyFont="1" applyBorder="1" applyAlignment="1">
      <alignment horizontal="center" vertical="center" wrapText="1"/>
    </xf>
    <xf numFmtId="0" fontId="22" fillId="0" borderId="8" xfId="0" applyFont="1" applyBorder="1" applyAlignment="1">
      <alignment wrapText="1"/>
    </xf>
    <xf numFmtId="0" fontId="22" fillId="0" borderId="10" xfId="0" applyFont="1" applyBorder="1" applyAlignment="1">
      <alignment wrapText="1"/>
    </xf>
    <xf numFmtId="0" fontId="22" fillId="0" borderId="4" xfId="0" applyFont="1" applyBorder="1" applyAlignment="1">
      <alignment wrapText="1"/>
    </xf>
    <xf numFmtId="0" fontId="22" fillId="0" borderId="6" xfId="0" applyFont="1" applyBorder="1" applyAlignment="1">
      <alignment wrapText="1"/>
    </xf>
    <xf numFmtId="1" fontId="3" fillId="0" borderId="5" xfId="0" applyNumberFormat="1" applyFont="1" applyBorder="1" applyAlignment="1">
      <alignment horizontal="center" vertical="center" wrapText="1"/>
    </xf>
    <xf numFmtId="0" fontId="22" fillId="0" borderId="16" xfId="0" applyFont="1" applyBorder="1" applyAlignment="1">
      <alignment wrapText="1"/>
    </xf>
    <xf numFmtId="0" fontId="17" fillId="5" borderId="16" xfId="0" applyFont="1" applyFill="1" applyBorder="1"/>
    <xf numFmtId="0" fontId="21" fillId="6" borderId="11" xfId="0" applyFont="1" applyFill="1" applyBorder="1"/>
    <xf numFmtId="0" fontId="27" fillId="6" borderId="2" xfId="0" applyFont="1" applyFill="1" applyBorder="1"/>
    <xf numFmtId="0" fontId="27" fillId="6" borderId="7" xfId="0" applyFont="1" applyFill="1" applyBorder="1" applyAlignment="1">
      <alignment horizontal="center"/>
    </xf>
    <xf numFmtId="0" fontId="27" fillId="6" borderId="7" xfId="0" applyFont="1" applyFill="1" applyBorder="1" applyAlignment="1">
      <alignment horizontal="center" wrapText="1"/>
    </xf>
    <xf numFmtId="0" fontId="16" fillId="6" borderId="7" xfId="0" applyFont="1" applyFill="1" applyBorder="1" applyAlignment="1">
      <alignment horizontal="center" wrapText="1"/>
    </xf>
    <xf numFmtId="0" fontId="16" fillId="6" borderId="15" xfId="0" applyFont="1" applyFill="1" applyBorder="1" applyAlignment="1">
      <alignment horizontal="center" wrapText="1"/>
    </xf>
    <xf numFmtId="0" fontId="27" fillId="6" borderId="10" xfId="0" applyFont="1" applyFill="1" applyBorder="1" applyAlignment="1">
      <alignment horizontal="center"/>
    </xf>
    <xf numFmtId="0" fontId="27" fillId="6" borderId="10" xfId="0" applyFont="1" applyFill="1" applyBorder="1" applyAlignment="1">
      <alignment horizontal="center" wrapText="1"/>
    </xf>
    <xf numFmtId="0" fontId="1" fillId="0" borderId="3" xfId="1" applyBorder="1" applyAlignment="1">
      <alignment horizontal="center" vertical="center" wrapText="1"/>
    </xf>
    <xf numFmtId="0" fontId="32" fillId="0" borderId="3" xfId="0" applyFont="1" applyBorder="1" applyAlignment="1">
      <alignment horizontal="center" vertical="center" wrapText="1"/>
    </xf>
    <xf numFmtId="0" fontId="33" fillId="0" borderId="3" xfId="0" applyFont="1" applyBorder="1" applyAlignment="1">
      <alignment wrapText="1"/>
    </xf>
    <xf numFmtId="0" fontId="3" fillId="0" borderId="4" xfId="0" applyFont="1" applyBorder="1" applyAlignment="1">
      <alignment wrapText="1"/>
    </xf>
    <xf numFmtId="0" fontId="3" fillId="0" borderId="12" xfId="0" applyFont="1" applyBorder="1"/>
    <xf numFmtId="0" fontId="3" fillId="0" borderId="17" xfId="0" applyFont="1" applyBorder="1"/>
    <xf numFmtId="16" fontId="3" fillId="0" borderId="17" xfId="0" applyNumberFormat="1" applyFont="1" applyBorder="1" applyAlignment="1">
      <alignment wrapText="1"/>
    </xf>
    <xf numFmtId="0" fontId="1" fillId="0" borderId="12" xfId="1" applyFill="1" applyBorder="1" applyAlignment="1"/>
    <xf numFmtId="0" fontId="33" fillId="0" borderId="0" xfId="0" applyFont="1"/>
    <xf numFmtId="0" fontId="33" fillId="0" borderId="4" xfId="0" applyFont="1" applyBorder="1"/>
    <xf numFmtId="16" fontId="3" fillId="0" borderId="4" xfId="0" applyNumberFormat="1" applyFont="1" applyBorder="1" applyAlignment="1">
      <alignment wrapText="1"/>
    </xf>
    <xf numFmtId="16" fontId="3" fillId="0" borderId="3" xfId="0" applyNumberFormat="1" applyFont="1" applyBorder="1" applyAlignment="1">
      <alignment wrapText="1"/>
    </xf>
    <xf numFmtId="0" fontId="3" fillId="0" borderId="4" xfId="0" applyFont="1" applyBorder="1"/>
    <xf numFmtId="0" fontId="3" fillId="0" borderId="3" xfId="0" applyFont="1" applyBorder="1" applyAlignment="1">
      <alignment horizontal="center" wrapText="1"/>
    </xf>
    <xf numFmtId="0" fontId="3" fillId="0" borderId="4" xfId="0" applyFont="1" applyBorder="1" applyAlignment="1">
      <alignment horizontal="center" wrapText="1"/>
    </xf>
    <xf numFmtId="0" fontId="34" fillId="0" borderId="4" xfId="0" applyFont="1" applyBorder="1" applyAlignment="1">
      <alignment wrapText="1"/>
    </xf>
    <xf numFmtId="0" fontId="33" fillId="0" borderId="6" xfId="0" applyFont="1" applyBorder="1" applyAlignment="1">
      <alignment wrapText="1"/>
    </xf>
    <xf numFmtId="0" fontId="33" fillId="0" borderId="5" xfId="0" applyFont="1" applyBorder="1"/>
    <xf numFmtId="0" fontId="3" fillId="0" borderId="6" xfId="0" applyFont="1" applyBorder="1" applyAlignment="1">
      <alignment wrapText="1"/>
    </xf>
    <xf numFmtId="16" fontId="3" fillId="0" borderId="6" xfId="0" applyNumberFormat="1" applyFont="1" applyBorder="1" applyAlignment="1">
      <alignment wrapText="1"/>
    </xf>
    <xf numFmtId="16" fontId="3" fillId="0" borderId="5" xfId="0" applyNumberFormat="1" applyFont="1" applyBorder="1" applyAlignment="1">
      <alignment wrapText="1"/>
    </xf>
    <xf numFmtId="0" fontId="0" fillId="0" borderId="5" xfId="0" applyBorder="1" applyAlignment="1">
      <alignment horizontal="center" wrapText="1"/>
    </xf>
    <xf numFmtId="0" fontId="33" fillId="0" borderId="3" xfId="0" applyFont="1" applyBorder="1"/>
    <xf numFmtId="0" fontId="35" fillId="0" borderId="5" xfId="0" applyFont="1" applyBorder="1" applyAlignment="1">
      <alignment wrapText="1"/>
    </xf>
    <xf numFmtId="14" fontId="33" fillId="0" borderId="6" xfId="0" applyNumberFormat="1" applyFont="1" applyBorder="1"/>
    <xf numFmtId="0" fontId="1" fillId="0" borderId="6" xfId="1" applyFill="1" applyBorder="1" applyAlignment="1">
      <alignment wrapText="1"/>
    </xf>
    <xf numFmtId="0" fontId="33" fillId="7" borderId="18" xfId="0" applyFont="1" applyFill="1" applyBorder="1" applyAlignment="1">
      <alignment wrapText="1"/>
    </xf>
    <xf numFmtId="0" fontId="33" fillId="0" borderId="5" xfId="0" applyFont="1" applyBorder="1" applyAlignment="1">
      <alignment wrapText="1"/>
    </xf>
    <xf numFmtId="0" fontId="33" fillId="7" borderId="19" xfId="0" applyFont="1" applyFill="1" applyBorder="1" applyAlignment="1">
      <alignment wrapText="1"/>
    </xf>
    <xf numFmtId="0" fontId="33" fillId="7" borderId="19" xfId="0" applyFont="1" applyFill="1" applyBorder="1"/>
    <xf numFmtId="0" fontId="3" fillId="0" borderId="20" xfId="0" applyFont="1" applyBorder="1" applyAlignment="1">
      <alignment wrapText="1"/>
    </xf>
    <xf numFmtId="0" fontId="33" fillId="0" borderId="20" xfId="0" applyFont="1" applyBorder="1" applyAlignment="1">
      <alignment wrapText="1"/>
    </xf>
    <xf numFmtId="0" fontId="33" fillId="0" borderId="16" xfId="0" applyFont="1" applyBorder="1"/>
    <xf numFmtId="0" fontId="3" fillId="0" borderId="16" xfId="0" applyFont="1" applyBorder="1" applyAlignment="1">
      <alignment wrapText="1"/>
    </xf>
    <xf numFmtId="16" fontId="3" fillId="0" borderId="16" xfId="0" applyNumberFormat="1" applyFont="1" applyBorder="1" applyAlignment="1">
      <alignment wrapText="1"/>
    </xf>
    <xf numFmtId="0" fontId="33" fillId="0" borderId="16" xfId="0" applyFont="1" applyBorder="1" applyAlignment="1">
      <alignment wrapText="1"/>
    </xf>
    <xf numFmtId="0" fontId="1" fillId="0" borderId="16" xfId="1" applyFill="1" applyBorder="1" applyAlignment="1">
      <alignment wrapText="1"/>
    </xf>
    <xf numFmtId="0" fontId="33" fillId="7" borderId="21" xfId="0" applyFont="1" applyFill="1" applyBorder="1" applyAlignment="1">
      <alignment wrapText="1"/>
    </xf>
    <xf numFmtId="0" fontId="1" fillId="0" borderId="22" xfId="1" applyFill="1" applyBorder="1" applyAlignment="1">
      <alignment wrapText="1"/>
    </xf>
    <xf numFmtId="0" fontId="1" fillId="7" borderId="22" xfId="1" applyFill="1" applyBorder="1" applyAlignment="1">
      <alignment wrapText="1"/>
    </xf>
    <xf numFmtId="0" fontId="0" fillId="0" borderId="3" xfId="0" applyBorder="1" applyAlignment="1">
      <alignment horizontal="center" wrapText="1"/>
    </xf>
    <xf numFmtId="0" fontId="0" fillId="0" borderId="3" xfId="0" applyBorder="1" applyAlignment="1">
      <alignment horizontal="left" wrapText="1"/>
    </xf>
    <xf numFmtId="0" fontId="0" fillId="0" borderId="3" xfId="0" applyBorder="1" applyAlignment="1">
      <alignment wrapText="1"/>
    </xf>
    <xf numFmtId="164" fontId="3" fillId="0" borderId="3" xfId="0" applyNumberFormat="1"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center" vertical="center"/>
    </xf>
    <xf numFmtId="0" fontId="33" fillId="0" borderId="16" xfId="0" applyFont="1" applyBorder="1" applyAlignment="1">
      <alignment vertical="center" wrapText="1"/>
    </xf>
    <xf numFmtId="0" fontId="0" fillId="0" borderId="4" xfId="0" applyBorder="1" applyAlignment="1">
      <alignment horizontal="center" vertical="center"/>
    </xf>
    <xf numFmtId="16" fontId="3" fillId="0" borderId="16" xfId="0" applyNumberFormat="1" applyFont="1" applyBorder="1" applyAlignment="1">
      <alignment horizontal="left" vertical="center" wrapText="1"/>
    </xf>
    <xf numFmtId="0" fontId="3" fillId="0" borderId="16" xfId="0" applyFont="1" applyBorder="1" applyAlignment="1">
      <alignment horizontal="center" vertical="center" wrapText="1"/>
    </xf>
    <xf numFmtId="0" fontId="33" fillId="0" borderId="16" xfId="0" applyFont="1" applyBorder="1" applyAlignment="1">
      <alignment horizontal="center" vertical="center"/>
    </xf>
    <xf numFmtId="0" fontId="33" fillId="0" borderId="21" xfId="0" applyFont="1" applyBorder="1" applyAlignment="1">
      <alignment wrapText="1"/>
    </xf>
    <xf numFmtId="0" fontId="33" fillId="0" borderId="21" xfId="0" applyFont="1" applyBorder="1"/>
    <xf numFmtId="16" fontId="3" fillId="0" borderId="21" xfId="0" applyNumberFormat="1" applyFont="1" applyBorder="1" applyAlignment="1">
      <alignment wrapText="1"/>
    </xf>
    <xf numFmtId="0" fontId="33" fillId="0" borderId="4" xfId="0" applyFont="1" applyBorder="1" applyAlignment="1">
      <alignment wrapText="1"/>
    </xf>
    <xf numFmtId="16" fontId="33" fillId="0" borderId="21" xfId="0" applyNumberFormat="1" applyFont="1" applyBorder="1"/>
    <xf numFmtId="0" fontId="1" fillId="0" borderId="21" xfId="1" applyFill="1" applyBorder="1" applyAlignment="1"/>
    <xf numFmtId="0" fontId="3" fillId="0" borderId="16" xfId="0" applyFont="1" applyBorder="1"/>
    <xf numFmtId="0" fontId="0" fillId="0" borderId="4" xfId="0" applyBorder="1" applyAlignment="1">
      <alignment horizontal="left"/>
    </xf>
    <xf numFmtId="0" fontId="0" fillId="0" borderId="3" xfId="0" applyBorder="1" applyAlignment="1">
      <alignment horizontal="left"/>
    </xf>
    <xf numFmtId="16" fontId="3" fillId="0" borderId="3" xfId="0" applyNumberFormat="1" applyFont="1" applyBorder="1" applyAlignment="1">
      <alignment horizontal="right" wrapText="1"/>
    </xf>
    <xf numFmtId="0" fontId="3" fillId="0" borderId="16" xfId="0" applyFont="1" applyBorder="1" applyAlignment="1">
      <alignment horizontal="center" wrapText="1"/>
    </xf>
    <xf numFmtId="0" fontId="3" fillId="0" borderId="21" xfId="0" applyFont="1" applyBorder="1" applyAlignment="1">
      <alignment horizontal="center" wrapText="1"/>
    </xf>
    <xf numFmtId="0" fontId="33" fillId="0" borderId="21" xfId="0" applyFont="1" applyBorder="1" applyAlignment="1">
      <alignment horizontal="center"/>
    </xf>
    <xf numFmtId="0" fontId="33" fillId="0" borderId="16" xfId="0" applyFont="1" applyBorder="1" applyAlignment="1">
      <alignment horizontal="center" vertical="center" wrapText="1"/>
    </xf>
    <xf numFmtId="0" fontId="1" fillId="0" borderId="0" xfId="1" applyFill="1" applyBorder="1" applyAlignment="1">
      <alignment vertical="center" wrapText="1"/>
    </xf>
    <xf numFmtId="16" fontId="3" fillId="0" borderId="3" xfId="0" applyNumberFormat="1" applyFont="1" applyBorder="1" applyAlignment="1">
      <alignment horizontal="center" wrapText="1"/>
    </xf>
    <xf numFmtId="16" fontId="3" fillId="0" borderId="3" xfId="0" applyNumberFormat="1" applyFont="1" applyBorder="1" applyAlignment="1">
      <alignment horizontal="center" vertical="center" wrapText="1"/>
    </xf>
    <xf numFmtId="16" fontId="3" fillId="0" borderId="16" xfId="0" applyNumberFormat="1" applyFont="1" applyBorder="1" applyAlignment="1">
      <alignment horizontal="center"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1" fillId="0" borderId="3" xfId="1" applyFill="1" applyBorder="1" applyAlignment="1">
      <alignment horizontal="center" wrapText="1"/>
    </xf>
    <xf numFmtId="0" fontId="1" fillId="0" borderId="3" xfId="1" applyFill="1" applyBorder="1" applyAlignment="1">
      <alignment horizontal="center" vertical="center" wrapText="1"/>
    </xf>
    <xf numFmtId="0" fontId="33" fillId="0" borderId="4" xfId="0" applyFont="1" applyBorder="1" applyAlignment="1">
      <alignment horizontal="center" vertical="center"/>
    </xf>
    <xf numFmtId="0" fontId="37" fillId="10" borderId="3" xfId="0" applyFont="1" applyFill="1" applyBorder="1" applyAlignment="1">
      <alignment horizontal="center" vertical="center"/>
    </xf>
    <xf numFmtId="0" fontId="3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12" xfId="1" applyFill="1" applyBorder="1" applyAlignment="1">
      <alignment horizontal="center" vertical="center" wrapText="1"/>
    </xf>
    <xf numFmtId="14" fontId="3" fillId="0" borderId="4" xfId="0" applyNumberFormat="1" applyFont="1" applyBorder="1" applyAlignment="1">
      <alignment horizontal="center" vertical="center" wrapText="1"/>
    </xf>
    <xf numFmtId="0" fontId="1" fillId="0" borderId="4" xfId="1" applyFill="1" applyBorder="1" applyAlignment="1">
      <alignment horizontal="center" vertical="center" wrapText="1"/>
    </xf>
    <xf numFmtId="0" fontId="35" fillId="0" borderId="3" xfId="0" applyFont="1" applyBorder="1" applyAlignment="1">
      <alignment horizontal="center" vertical="center" wrapText="1"/>
    </xf>
    <xf numFmtId="14" fontId="33" fillId="0" borderId="4" xfId="0" applyNumberFormat="1" applyFont="1" applyBorder="1" applyAlignment="1">
      <alignment horizontal="center" vertical="center"/>
    </xf>
    <xf numFmtId="0" fontId="33" fillId="0" borderId="3" xfId="0" applyFont="1" applyBorder="1" applyAlignment="1">
      <alignment horizontal="center" vertical="center"/>
    </xf>
    <xf numFmtId="0" fontId="33" fillId="0" borderId="0" xfId="0" applyFont="1" applyAlignment="1">
      <alignment horizontal="left" vertical="center"/>
    </xf>
    <xf numFmtId="0" fontId="38" fillId="0" borderId="0" xfId="0" applyFont="1"/>
    <xf numFmtId="0" fontId="3" fillId="0" borderId="0" xfId="0" applyFont="1" applyAlignment="1">
      <alignment horizontal="center" vertical="center" wrapText="1"/>
    </xf>
    <xf numFmtId="0" fontId="33" fillId="0" borderId="0" xfId="0" applyFont="1" applyAlignment="1">
      <alignment wrapText="1"/>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29" fillId="0" borderId="16" xfId="0" applyFont="1" applyBorder="1" applyAlignment="1">
      <alignment horizontal="center" vertical="center" wrapText="1"/>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wrapText="1"/>
    </xf>
    <xf numFmtId="0" fontId="1" fillId="0" borderId="20" xfId="1" applyFill="1" applyBorder="1" applyAlignment="1">
      <alignment horizontal="center" vertical="center" wrapText="1"/>
    </xf>
    <xf numFmtId="0" fontId="3" fillId="0" borderId="20" xfId="0" applyFont="1" applyBorder="1" applyAlignment="1">
      <alignment horizontal="center" vertical="center"/>
    </xf>
    <xf numFmtId="0" fontId="36" fillId="9" borderId="16" xfId="0" applyFont="1" applyFill="1" applyBorder="1" applyAlignment="1">
      <alignment horizontal="center" vertical="center"/>
    </xf>
    <xf numFmtId="14" fontId="3" fillId="0" borderId="20" xfId="0" applyNumberFormat="1" applyFont="1" applyBorder="1" applyAlignment="1">
      <alignment horizontal="center" vertical="center"/>
    </xf>
    <xf numFmtId="0" fontId="5" fillId="0" borderId="3" xfId="0" applyFont="1" applyBorder="1" applyAlignment="1">
      <alignment horizontal="center" vertical="center" wrapText="1"/>
    </xf>
    <xf numFmtId="0" fontId="29" fillId="0" borderId="16" xfId="0" applyFont="1" applyBorder="1" applyAlignment="1">
      <alignment horizontal="center" vertical="center"/>
    </xf>
    <xf numFmtId="0" fontId="7" fillId="0" borderId="5" xfId="0" applyFont="1" applyBorder="1" applyAlignment="1">
      <alignment horizontal="center" vertical="center" wrapText="1"/>
    </xf>
    <xf numFmtId="164" fontId="3" fillId="0" borderId="16" xfId="0" applyNumberFormat="1" applyFont="1" applyBorder="1" applyAlignment="1">
      <alignment horizontal="center" vertical="center" wrapText="1"/>
    </xf>
    <xf numFmtId="0" fontId="1" fillId="0" borderId="16" xfId="2" applyBorder="1" applyAlignment="1">
      <alignment horizontal="center" vertical="center" wrapText="1"/>
    </xf>
    <xf numFmtId="1" fontId="3" fillId="0" borderId="16" xfId="0" applyNumberFormat="1" applyFont="1" applyBorder="1" applyAlignment="1">
      <alignment horizontal="center" vertical="center" wrapText="1"/>
    </xf>
    <xf numFmtId="0" fontId="4" fillId="0" borderId="16" xfId="0" applyFont="1" applyBorder="1" applyAlignment="1">
      <alignment horizontal="center" vertical="center" wrapText="1"/>
    </xf>
    <xf numFmtId="0" fontId="3" fillId="0" borderId="16" xfId="0" applyFont="1" applyBorder="1" applyAlignment="1">
      <alignment horizontal="center" vertical="center"/>
    </xf>
    <xf numFmtId="0" fontId="0" fillId="0" borderId="16" xfId="0" applyBorder="1" applyAlignment="1">
      <alignment horizontal="center" vertical="center"/>
    </xf>
    <xf numFmtId="0" fontId="5" fillId="0" borderId="16" xfId="0" applyFont="1" applyBorder="1" applyAlignment="1">
      <alignment horizontal="center" vertical="center" wrapText="1"/>
    </xf>
    <xf numFmtId="0" fontId="39" fillId="0" borderId="16" xfId="1" applyFont="1" applyFill="1" applyBorder="1" applyAlignment="1">
      <alignment horizontal="center" vertical="center" wrapText="1"/>
    </xf>
    <xf numFmtId="0" fontId="40" fillId="0" borderId="0" xfId="0" applyFont="1" applyAlignment="1">
      <alignment vertical="center"/>
    </xf>
    <xf numFmtId="164" fontId="3" fillId="0" borderId="12" xfId="0" applyNumberFormat="1" applyFont="1" applyBorder="1" applyAlignment="1">
      <alignment horizontal="center" vertical="center" wrapText="1"/>
    </xf>
    <xf numFmtId="0" fontId="1" fillId="0" borderId="12" xfId="2" applyBorder="1" applyAlignment="1">
      <alignment horizontal="center" vertical="center" wrapText="1"/>
    </xf>
    <xf numFmtId="0" fontId="4" fillId="0" borderId="12" xfId="0" applyFont="1" applyBorder="1" applyAlignment="1">
      <alignment horizontal="center" vertical="center" wrapText="1"/>
    </xf>
    <xf numFmtId="0" fontId="3" fillId="0" borderId="12" xfId="0" applyFont="1" applyBorder="1" applyAlignment="1">
      <alignment horizontal="center" vertical="center"/>
    </xf>
    <xf numFmtId="0" fontId="40" fillId="0" borderId="16" xfId="0" applyFont="1" applyBorder="1" applyAlignment="1">
      <alignment vertical="center"/>
    </xf>
    <xf numFmtId="0" fontId="1" fillId="0" borderId="16" xfId="1" applyFill="1" applyBorder="1" applyAlignment="1">
      <alignment horizontal="center" vertical="center" wrapText="1"/>
    </xf>
    <xf numFmtId="0" fontId="7" fillId="0" borderId="16" xfId="0" applyFont="1" applyBorder="1" applyAlignment="1">
      <alignment horizontal="center" vertical="center" wrapText="1"/>
    </xf>
    <xf numFmtId="1" fontId="3" fillId="8" borderId="16"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wrapText="1"/>
    </xf>
    <xf numFmtId="0" fontId="0" fillId="0" borderId="0" xfId="0" applyAlignment="1">
      <alignment horizontal="center" wrapText="1"/>
    </xf>
    <xf numFmtId="0" fontId="36" fillId="9" borderId="3" xfId="0" applyFont="1" applyFill="1" applyBorder="1" applyAlignment="1">
      <alignment horizontal="center" vertical="center"/>
    </xf>
    <xf numFmtId="0" fontId="0" fillId="8" borderId="16" xfId="0" applyFill="1" applyBorder="1" applyAlignment="1">
      <alignment horizontal="center" vertical="center"/>
    </xf>
    <xf numFmtId="14" fontId="3" fillId="8" borderId="16" xfId="0" applyNumberFormat="1" applyFont="1" applyFill="1" applyBorder="1" applyAlignment="1">
      <alignment horizontal="center" vertical="center" wrapText="1"/>
    </xf>
    <xf numFmtId="0" fontId="3" fillId="8" borderId="16" xfId="0" applyFont="1" applyFill="1" applyBorder="1" applyAlignment="1">
      <alignment horizontal="center" vertical="center" wrapText="1"/>
    </xf>
    <xf numFmtId="0" fontId="1" fillId="8" borderId="16" xfId="1" applyFill="1" applyBorder="1" applyAlignment="1">
      <alignment horizontal="center" vertical="center" wrapText="1"/>
    </xf>
    <xf numFmtId="0" fontId="0" fillId="8" borderId="16" xfId="0" applyFill="1" applyBorder="1" applyAlignment="1">
      <alignment horizontal="center" vertical="center" wrapText="1"/>
    </xf>
    <xf numFmtId="0" fontId="3" fillId="8" borderId="16" xfId="0" applyFont="1" applyFill="1" applyBorder="1" applyAlignment="1">
      <alignment horizontal="center" vertical="center"/>
    </xf>
    <xf numFmtId="0" fontId="0" fillId="8" borderId="16" xfId="0" applyFill="1" applyBorder="1"/>
    <xf numFmtId="0" fontId="1" fillId="8" borderId="16" xfId="1" applyFill="1" applyBorder="1" applyAlignment="1">
      <alignment vertical="center"/>
    </xf>
    <xf numFmtId="0" fontId="3" fillId="0" borderId="21" xfId="0" applyFont="1" applyBorder="1" applyAlignment="1">
      <alignment horizontal="center" vertical="center" wrapText="1"/>
    </xf>
    <xf numFmtId="0" fontId="33" fillId="0" borderId="21" xfId="0" applyFont="1" applyBorder="1" applyAlignment="1">
      <alignment horizontal="center" vertical="center"/>
    </xf>
    <xf numFmtId="0" fontId="3" fillId="11" borderId="3" xfId="0" applyFont="1" applyFill="1" applyBorder="1" applyAlignment="1">
      <alignment horizontal="center" vertical="center"/>
    </xf>
    <xf numFmtId="0" fontId="3" fillId="11" borderId="3" xfId="0" applyFont="1" applyFill="1" applyBorder="1" applyAlignment="1">
      <alignment wrapText="1"/>
    </xf>
    <xf numFmtId="0" fontId="0" fillId="11" borderId="0" xfId="0" applyFill="1"/>
    <xf numFmtId="0" fontId="18" fillId="2" borderId="3" xfId="0" applyFont="1" applyFill="1" applyBorder="1" applyAlignment="1">
      <alignment horizontal="center" vertical="center" wrapText="1"/>
    </xf>
    <xf numFmtId="0" fontId="19" fillId="0" borderId="3" xfId="0" applyFont="1" applyBorder="1" applyAlignment="1">
      <alignment vertical="center" wrapText="1"/>
    </xf>
    <xf numFmtId="0" fontId="14" fillId="0" borderId="5" xfId="0" applyFont="1" applyBorder="1" applyAlignment="1">
      <alignment wrapText="1"/>
    </xf>
    <xf numFmtId="0" fontId="14" fillId="0" borderId="3" xfId="0" applyFont="1" applyBorder="1" applyAlignment="1">
      <alignment wrapText="1"/>
    </xf>
    <xf numFmtId="0" fontId="19" fillId="0" borderId="5" xfId="0" applyFont="1" applyBorder="1" applyAlignment="1">
      <alignment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4" fillId="0" borderId="0" xfId="0" applyFont="1" applyAlignment="1">
      <alignment wrapText="1"/>
    </xf>
    <xf numFmtId="0" fontId="40" fillId="0" borderId="0" xfId="0" applyFont="1" applyAlignment="1">
      <alignment vertical="center" wrapText="1"/>
    </xf>
    <xf numFmtId="0" fontId="40" fillId="0" borderId="16" xfId="0" applyFont="1" applyBorder="1" applyAlignment="1">
      <alignment vertical="center" wrapText="1"/>
    </xf>
    <xf numFmtId="0" fontId="33" fillId="0" borderId="0" xfId="0" applyFont="1" applyAlignment="1">
      <alignment horizontal="left" vertical="center" wrapText="1"/>
    </xf>
    <xf numFmtId="0" fontId="33"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38" fillId="0" borderId="0" xfId="0" applyFont="1" applyAlignment="1">
      <alignment vertical="center" wrapText="1"/>
    </xf>
    <xf numFmtId="0" fontId="33" fillId="7" borderId="19" xfId="0" applyFont="1" applyFill="1" applyBorder="1" applyAlignment="1">
      <alignment vertical="center" wrapText="1"/>
    </xf>
    <xf numFmtId="0" fontId="33" fillId="0" borderId="4" xfId="0" applyFont="1" applyBorder="1" applyAlignment="1">
      <alignment vertical="center" wrapText="1"/>
    </xf>
    <xf numFmtId="0" fontId="33" fillId="0" borderId="0" xfId="0" applyFont="1" applyAlignment="1">
      <alignment vertical="center" wrapText="1"/>
    </xf>
    <xf numFmtId="0" fontId="33" fillId="7" borderId="21" xfId="0" applyFont="1" applyFill="1" applyBorder="1" applyAlignment="1">
      <alignment vertical="center" wrapText="1"/>
    </xf>
    <xf numFmtId="0" fontId="3" fillId="0" borderId="12" xfId="0" applyFont="1" applyBorder="1" applyAlignment="1">
      <alignment vertical="center" wrapText="1"/>
    </xf>
    <xf numFmtId="0" fontId="33" fillId="0" borderId="6" xfId="0" applyFont="1" applyBorder="1" applyAlignment="1">
      <alignment vertical="center" wrapText="1"/>
    </xf>
    <xf numFmtId="0" fontId="33" fillId="7" borderId="18" xfId="0" applyFont="1" applyFill="1" applyBorder="1" applyAlignment="1">
      <alignment vertical="center" wrapText="1"/>
    </xf>
    <xf numFmtId="0" fontId="33" fillId="0" borderId="21" xfId="0" applyFont="1" applyBorder="1" applyAlignment="1">
      <alignment vertical="center" wrapText="1"/>
    </xf>
    <xf numFmtId="0" fontId="0" fillId="0" borderId="0" xfId="0" applyAlignment="1">
      <alignment horizontal="center" vertical="center" wrapText="1"/>
    </xf>
    <xf numFmtId="0" fontId="41" fillId="0" borderId="0" xfId="0" applyFont="1" applyAlignment="1">
      <alignment horizontal="center" vertical="center"/>
    </xf>
    <xf numFmtId="0" fontId="42" fillId="2" borderId="4" xfId="0" applyFont="1" applyFill="1" applyBorder="1" applyAlignment="1">
      <alignment horizontal="center" vertical="center" wrapText="1"/>
    </xf>
    <xf numFmtId="0" fontId="33" fillId="0" borderId="5" xfId="0" applyFont="1" applyBorder="1" applyAlignment="1">
      <alignment vertical="center" wrapText="1"/>
    </xf>
    <xf numFmtId="0" fontId="0" fillId="0" borderId="4" xfId="0" applyBorder="1" applyAlignment="1">
      <alignment horizontal="left" vertical="center" wrapText="1"/>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33" fillId="7" borderId="19" xfId="0" applyFont="1" applyFill="1" applyBorder="1" applyAlignment="1">
      <alignment horizontal="center" vertical="center" wrapText="1"/>
    </xf>
    <xf numFmtId="0" fontId="33" fillId="0" borderId="21" xfId="0" applyFont="1" applyBorder="1" applyAlignment="1">
      <alignment horizontal="center" vertical="center" wrapText="1"/>
    </xf>
    <xf numFmtId="0" fontId="33" fillId="7" borderId="21" xfId="0" applyFont="1" applyFill="1" applyBorder="1" applyAlignment="1">
      <alignment horizontal="center" vertical="center" wrapText="1"/>
    </xf>
    <xf numFmtId="0" fontId="3" fillId="0" borderId="17" xfId="0" applyFont="1" applyBorder="1" applyAlignment="1">
      <alignment horizontal="center" vertical="center" wrapText="1"/>
    </xf>
    <xf numFmtId="0" fontId="33" fillId="0" borderId="5" xfId="0" applyFont="1" applyBorder="1" applyAlignment="1">
      <alignment horizontal="center" vertical="center" wrapText="1"/>
    </xf>
    <xf numFmtId="0" fontId="33" fillId="7" borderId="18" xfId="0" applyFont="1" applyFill="1" applyBorder="1" applyAlignment="1">
      <alignment horizontal="center" vertical="center" wrapText="1"/>
    </xf>
    <xf numFmtId="0" fontId="19" fillId="8" borderId="3" xfId="0" applyFont="1" applyFill="1" applyBorder="1" applyAlignment="1">
      <alignment vertical="center" wrapText="1"/>
    </xf>
    <xf numFmtId="0" fontId="3" fillId="8"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164" fontId="3" fillId="8" borderId="3" xfId="0" applyNumberFormat="1" applyFont="1" applyFill="1" applyBorder="1" applyAlignment="1">
      <alignment horizontal="center" vertical="center" wrapText="1"/>
    </xf>
    <xf numFmtId="0" fontId="41" fillId="8" borderId="0" xfId="0" applyFont="1" applyFill="1" applyAlignment="1">
      <alignment horizontal="center" vertical="center"/>
    </xf>
    <xf numFmtId="0" fontId="1" fillId="8" borderId="3" xfId="2" applyFill="1" applyBorder="1" applyAlignment="1">
      <alignment horizontal="center" vertical="center" wrapText="1"/>
    </xf>
    <xf numFmtId="1" fontId="3" fillId="8" borderId="3" xfId="0" applyNumberFormat="1" applyFont="1" applyFill="1" applyBorder="1" applyAlignment="1">
      <alignment horizontal="center" vertical="center" wrapText="1"/>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15" fillId="4" borderId="0" xfId="0" applyFont="1" applyFill="1" applyAlignment="1">
      <alignment horizontal="left"/>
    </xf>
    <xf numFmtId="0" fontId="12" fillId="4" borderId="0" xfId="0" applyFont="1" applyFill="1" applyAlignment="1">
      <alignment horizontal="center"/>
    </xf>
    <xf numFmtId="0" fontId="14" fillId="0" borderId="0" xfId="0" applyFont="1" applyAlignment="1">
      <alignment horizontal="center" wrapText="1"/>
    </xf>
    <xf numFmtId="0" fontId="16" fillId="4" borderId="0" xfId="0" applyFont="1" applyFill="1" applyAlignment="1">
      <alignment horizontal="center" wrapText="1"/>
    </xf>
  </cellXfs>
  <cellStyles count="3">
    <cellStyle name="Hiperlink" xfId="2" builtinId="8"/>
    <cellStyle name="Hyperlink" xfId="1" xr:uid="{00000000-000B-0000-0000-000008000000}"/>
    <cellStyle name="Normal" xfId="0" builtinId="0"/>
  </cellStyles>
  <dxfs count="1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Medium9"/>
  <colors>
    <mruColors>
      <color rgb="FF3C42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Elisa Guedes Guerra" id="{7EA3FA03-EFF1-4CCD-95F0-8364E65F31FD}" userId="S::elisa.guerra@antt.gov.br::09f354ed-1aa7-4982-8b86-ac89d61dcbd6" providerId="AD"/>
</personList>
</file>

<file path=xl/theme/theme1.xml><?xml version="1.0" encoding="utf-8"?>
<a:theme xmlns:a="http://schemas.openxmlformats.org/drawingml/2006/main" name="Tema do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 dT="2026-02-05T15:07:51.72" personId="{7EA3FA03-EFF1-4CCD-95F0-8364E65F31FD}" id="{107C87EA-767A-4D10-B2F9-681B60F11887}">
    <text>Caso não haja datas específicas, indicar previsão de mês do evento colocando dia 01 e número do mês (ex: se maio, 01/05) e não precisa preencher data final</text>
  </threadedComment>
  <threadedComment ref="J2" dT="2026-02-10T19:38:38.66" personId="{7EA3FA03-EFF1-4CCD-95F0-8364E65F31FD}" id="{E7591D85-400C-455E-9333-4AD93173490F}" done="1">
    <text>Avalie a temática e objetivos do evento e se o perfil deva ser mais técnico; gerencial (demanda tomada de decisão ou mais institucional) ou misto (demanda ambos tipos).</text>
  </threadedComment>
  <threadedComment ref="K2" dT="2026-02-10T23:00:55.79" personId="{7EA3FA03-EFF1-4CCD-95F0-8364E65F31FD}" id="{925E04F7-908D-4723-82F0-148FCAC7C153}">
    <text>** Consulte aba  "Pontuação P1 e P2 e legendas" para responder.</text>
  </threadedComment>
  <threadedComment ref="M2" dT="2026-02-05T15:06:32.70" personId="{7EA3FA03-EFF1-4CCD-95F0-8364E65F31FD}" id="{DEE9D289-24D0-4DA4-BD71-71EEE53104E3}">
    <text>** Consulte aba  "Pontuação P1 e P2 e legendas" para responder.</text>
  </threadedComment>
  <threadedComment ref="N2" dT="2026-02-05T15:33:05.00" personId="{7EA3FA03-EFF1-4CCD-95F0-8364E65F31FD}" id="{2F8E661A-A877-4417-9207-F0928914625A}">
    <text>Caso haja mais de um OE, indique o objetivo que tenha maior relevãncia e impacto.</text>
  </threadedComment>
  <threadedComment ref="P2" dT="2026-02-05T15:52:38.48" personId="{7EA3FA03-EFF1-4CCD-95F0-8364E65F31FD}" id="{402D6E20-991F-4147-BE21-954367F1AB66}">
    <text xml:space="preserve">Consulte aba "Plano de Capacitação" para verificar código adequado da área  de conhecimento a ser desenvolvida. </text>
  </threadedComment>
</ThreadedComments>
</file>

<file path=xl/threadedComments/threadedComment2.xml><?xml version="1.0" encoding="utf-8"?>
<ThreadedComments xmlns="http://schemas.microsoft.com/office/spreadsheetml/2018/threadedcomments" xmlns:x="http://schemas.openxmlformats.org/spreadsheetml/2006/main">
  <threadedComment ref="E2" dT="2026-02-05T15:07:51.72" personId="{7EA3FA03-EFF1-4CCD-95F0-8364E65F31FD}" id="{D4285A6D-6B72-41C5-8950-D43D874C50DF}">
    <text>Caso não haja datas específicas, indicar previsão de mês do evento colocando dia 01 e número do mês (ex: se maio, 01/05) e não precisa preencher data final</text>
  </threadedComment>
  <threadedComment ref="J2" dT="2026-02-10T19:38:38.66" personId="{7EA3FA03-EFF1-4CCD-95F0-8364E65F31FD}" id="{3E42F824-288B-47DF-9B79-FA56E9D7047E}" done="1">
    <text>Avalie a temática e objetivos do evento e se o perfil deva ser mais técnico; gerencial (demanda tomada de decisão ou mais institucional) ou misto (demanda ambos tipos).</text>
  </threadedComment>
  <threadedComment ref="K2" dT="2026-02-10T23:00:55.79" personId="{7EA3FA03-EFF1-4CCD-95F0-8364E65F31FD}" id="{B90DE682-6D97-4A08-BE85-52ECBE0B202D}">
    <text>** Consulte aba  "Pontuação P1 e P2 e legendas" para responder.</text>
  </threadedComment>
  <threadedComment ref="M2" dT="2026-02-05T15:06:32.70" personId="{7EA3FA03-EFF1-4CCD-95F0-8364E65F31FD}" id="{DEAB05D7-ACDE-4E60-8D1C-35B5B64160A0}">
    <text>** Consulte aba  "Pontuação P1 e P2 e legendas" para responder.</text>
  </threadedComment>
  <threadedComment ref="N2" dT="2026-02-05T15:33:05.00" personId="{7EA3FA03-EFF1-4CCD-95F0-8364E65F31FD}" id="{3ACCBC64-32EA-41BA-A212-6633EC92E68C}">
    <text>Caso haja mais de um OE, indique o objetivo que tenha maior relevãncia e impacto.</text>
  </threadedComment>
  <threadedComment ref="P2" dT="2026-02-05T15:52:38.48" personId="{7EA3FA03-EFF1-4CCD-95F0-8364E65F31FD}" id="{174B71E8-2FD7-490F-8746-B3560EBD8A6E}">
    <text xml:space="preserve">Consulte aba "Plano de Capacitação" para verificar código adequado da área  de conhecimento a ser desenvolvida. </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2026itsworldcongress.org/" TargetMode="External"/><Relationship Id="rId18" Type="http://schemas.openxmlformats.org/officeDocument/2006/relationships/hyperlink" Target="https://www.wctr2026.fr/" TargetMode="External"/><Relationship Id="rId26" Type="http://schemas.openxmlformats.org/officeDocument/2006/relationships/hyperlink" Target="https://www.smartcityexpo.com/" TargetMode="External"/><Relationship Id="rId39" Type="http://schemas.openxmlformats.org/officeDocument/2006/relationships/printerSettings" Target="../printerSettings/printerSettings1.bin"/><Relationship Id="rId21" Type="http://schemas.openxmlformats.org/officeDocument/2006/relationships/hyperlink" Target="https://summit.itf-oecd.org/" TargetMode="External"/><Relationship Id="rId34" Type="http://schemas.openxmlformats.org/officeDocument/2006/relationships/hyperlink" Target="https://annual.shrm.org/" TargetMode="External"/><Relationship Id="rId42" Type="http://schemas.microsoft.com/office/2017/10/relationships/threadedComment" Target="../threadedComments/threadedComment1.xml"/><Relationship Id="rId7" Type="http://schemas.openxmlformats.org/officeDocument/2006/relationships/hyperlink" Target="https://latinrieles.net/chile/" TargetMode="External"/><Relationship Id="rId2" Type="http://schemas.openxmlformats.org/officeDocument/2006/relationships/hyperlink" Target="https://www.oecd.org/en.html" TargetMode="External"/><Relationship Id="rId16" Type="http://schemas.openxmlformats.org/officeDocument/2006/relationships/hyperlink" Target="https://devopscon.io/london/" TargetMode="External"/><Relationship Id="rId20" Type="http://schemas.openxmlformats.org/officeDocument/2006/relationships/hyperlink" Target="https://fiata2026.com/" TargetMode="External"/><Relationship Id="rId29" Type="http://schemas.openxmlformats.org/officeDocument/2006/relationships/hyperlink" Target="https://www.earthsystemgovernance.org/2026-bath/" TargetMode="External"/><Relationship Id="rId41" Type="http://schemas.openxmlformats.org/officeDocument/2006/relationships/comments" Target="../comments1.xml"/><Relationship Id="rId1" Type="http://schemas.openxmlformats.org/officeDocument/2006/relationships/hyperlink" Target="https://www.innotrans.de/en" TargetMode="External"/><Relationship Id="rId6" Type="http://schemas.openxmlformats.org/officeDocument/2006/relationships/hyperlink" Target="https://latam.rdnglobal.com/" TargetMode="External"/><Relationship Id="rId11" Type="http://schemas.openxmlformats.org/officeDocument/2006/relationships/hyperlink" Target="https://www.intertraffic.com/amsterdam" TargetMode="External"/><Relationship Id="rId24" Type="http://schemas.openxmlformats.org/officeDocument/2006/relationships/hyperlink" Target="https://www.innotrans.de/en" TargetMode="External"/><Relationship Id="rId32" Type="http://schemas.openxmlformats.org/officeDocument/2006/relationships/hyperlink" Target="https://www.we-conect.com/events/enterprise-devsecops-2026" TargetMode="External"/><Relationship Id="rId37" Type="http://schemas.openxmlformats.org/officeDocument/2006/relationships/hyperlink" Target="https://irfofficial.org/event/irf-annual-conference-2026/" TargetMode="External"/><Relationship Id="rId40" Type="http://schemas.openxmlformats.org/officeDocument/2006/relationships/vmlDrawing" Target="../drawings/vmlDrawing1.vml"/><Relationship Id="rId5" Type="http://schemas.openxmlformats.org/officeDocument/2006/relationships/hyperlink" Target="https://summit.itf-oecd.org/" TargetMode="External"/><Relationship Id="rId15" Type="http://schemas.openxmlformats.org/officeDocument/2006/relationships/hyperlink" Target="https://www.ibtta.org/events/94th-annual-meeting-exhibition" TargetMode="External"/><Relationship Id="rId23" Type="http://schemas.openxmlformats.org/officeDocument/2006/relationships/hyperlink" Target="https://cmiinterser.com.br/harvard-faculty-club/" TargetMode="External"/><Relationship Id="rId28" Type="http://schemas.openxmlformats.org/officeDocument/2006/relationships/hyperlink" Target="https://blackhat.com/" TargetMode="External"/><Relationship Id="rId36" Type="http://schemas.openxmlformats.org/officeDocument/2006/relationships/hyperlink" Target="https://www.innotrans.de/em" TargetMode="External"/><Relationship Id="rId10" Type="http://schemas.openxmlformats.org/officeDocument/2006/relationships/hyperlink" Target="https://bpmsummit.com/" TargetMode="External"/><Relationship Id="rId19" Type="http://schemas.openxmlformats.org/officeDocument/2006/relationships/hyperlink" Target="https://www.ftrconference.com/" TargetMode="External"/><Relationship Id="rId31" Type="http://schemas.openxmlformats.org/officeDocument/2006/relationships/hyperlink" Target="https://irfofficial.org/event/irf-annual-conference-2026/" TargetMode="External"/><Relationship Id="rId4" Type="http://schemas.openxmlformats.org/officeDocument/2006/relationships/hyperlink" Target="https://www.innotrans.de/en" TargetMode="External"/><Relationship Id="rId9" Type="http://schemas.openxmlformats.org/officeDocument/2006/relationships/hyperlink" Target="https://www.cgi.org.uk/events/upcoming-events/cgiuki-annual-conference-2026/" TargetMode="External"/><Relationship Id="rId14" Type="http://schemas.openxmlformats.org/officeDocument/2006/relationships/hyperlink" Target="https://www.irf.global/event/r2t26-sanfrancisco/" TargetMode="External"/><Relationship Id="rId22" Type="http://schemas.openxmlformats.org/officeDocument/2006/relationships/hyperlink" Target="https://irap.org/2025/12/mark-your-diaries-2026-irap-innovation-workshop-announced/" TargetMode="External"/><Relationship Id="rId27" Type="http://schemas.openxmlformats.org/officeDocument/2006/relationships/hyperlink" Target="https://www.busworldturkey.org/en" TargetMode="External"/><Relationship Id="rId30" Type="http://schemas.openxmlformats.org/officeDocument/2006/relationships/hyperlink" Target="https://www.innotrans.de/en" TargetMode="External"/><Relationship Id="rId35" Type="http://schemas.openxmlformats.org/officeDocument/2006/relationships/hyperlink" Target="https://summit.itf-oecd.org/" TargetMode="External"/><Relationship Id="rId8" Type="http://schemas.openxmlformats.org/officeDocument/2006/relationships/hyperlink" Target="https://www.earthsystemgovernance.org/2026-bath/" TargetMode="External"/><Relationship Id="rId3" Type="http://schemas.openxmlformats.org/officeDocument/2006/relationships/hyperlink" Target="https://icogpass.stialan.ac.id/" TargetMode="External"/><Relationship Id="rId12" Type="http://schemas.openxmlformats.org/officeDocument/2006/relationships/hyperlink" Target="https://irap.org/2025/12/mark-your-diaries-2026-irap-innovation-workshop-announced/" TargetMode="External"/><Relationship Id="rId17" Type="http://schemas.openxmlformats.org/officeDocument/2006/relationships/hyperlink" Target="https://www.we-conect.com/events/enterprise-devsecops-2026" TargetMode="External"/><Relationship Id="rId25" Type="http://schemas.openxmlformats.org/officeDocument/2006/relationships/hyperlink" Target="https://portugalrailwaysummit.com/" TargetMode="External"/><Relationship Id="rId33" Type="http://schemas.openxmlformats.org/officeDocument/2006/relationships/hyperlink" Target="https://www.lse.ac.uk/study-at-lse/executive-education/programmes/regulation" TargetMode="External"/><Relationship Id="rId38" Type="http://schemas.openxmlformats.org/officeDocument/2006/relationships/hyperlink" Target="https://summit.itf-oecd.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gi.org.uk/events/upcoming-events/cgiuki-annual-conference-2026/" TargetMode="External"/><Relationship Id="rId13" Type="http://schemas.openxmlformats.org/officeDocument/2006/relationships/hyperlink" Target="https://irfofficial.org/event/irf-annual-conference-2026/" TargetMode="External"/><Relationship Id="rId18" Type="http://schemas.openxmlformats.org/officeDocument/2006/relationships/hyperlink" Target="https://www.ibtta.org/events/94th-annual-meeting-exhibition" TargetMode="External"/><Relationship Id="rId3" Type="http://schemas.openxmlformats.org/officeDocument/2006/relationships/hyperlink" Target="https://www.lse.ac.uk/study-at-lse/executive-education/programmes/regulation" TargetMode="External"/><Relationship Id="rId21" Type="http://schemas.microsoft.com/office/2017/10/relationships/threadedComment" Target="../threadedComments/threadedComment2.xml"/><Relationship Id="rId7" Type="http://schemas.openxmlformats.org/officeDocument/2006/relationships/hyperlink" Target="https://annual.shrm.org/" TargetMode="External"/><Relationship Id="rId12" Type="http://schemas.openxmlformats.org/officeDocument/2006/relationships/hyperlink" Target="https://fiata2026.com/" TargetMode="External"/><Relationship Id="rId17" Type="http://schemas.openxmlformats.org/officeDocument/2006/relationships/hyperlink" Target="https://www.irf.global/event/r2t26-sanfrancisco/" TargetMode="External"/><Relationship Id="rId2" Type="http://schemas.openxmlformats.org/officeDocument/2006/relationships/hyperlink" Target="https://latam.rdnglobal.com/" TargetMode="External"/><Relationship Id="rId16" Type="http://schemas.openxmlformats.org/officeDocument/2006/relationships/hyperlink" Target="https://www.smartcityexpo.com/" TargetMode="External"/><Relationship Id="rId20" Type="http://schemas.openxmlformats.org/officeDocument/2006/relationships/comments" Target="../comments2.xml"/><Relationship Id="rId1" Type="http://schemas.openxmlformats.org/officeDocument/2006/relationships/hyperlink" Target="https://www.oecd.org/en.html" TargetMode="External"/><Relationship Id="rId6" Type="http://schemas.openxmlformats.org/officeDocument/2006/relationships/hyperlink" Target="https://www.busworldturkey.org/en" TargetMode="External"/><Relationship Id="rId11" Type="http://schemas.openxmlformats.org/officeDocument/2006/relationships/hyperlink" Target="https://2026itsworldcongress.org/" TargetMode="External"/><Relationship Id="rId5" Type="http://schemas.openxmlformats.org/officeDocument/2006/relationships/hyperlink" Target="https://bpmsummit.com/" TargetMode="External"/><Relationship Id="rId15" Type="http://schemas.openxmlformats.org/officeDocument/2006/relationships/hyperlink" Target="https://www.oecd.org/en.html" TargetMode="External"/><Relationship Id="rId10" Type="http://schemas.openxmlformats.org/officeDocument/2006/relationships/hyperlink" Target="https://www.ftrconference.com/" TargetMode="External"/><Relationship Id="rId19" Type="http://schemas.openxmlformats.org/officeDocument/2006/relationships/vmlDrawing" Target="../drawings/vmlDrawing2.vml"/><Relationship Id="rId4" Type="http://schemas.openxmlformats.org/officeDocument/2006/relationships/hyperlink" Target="https://icogpass.stialan.ac.id/" TargetMode="External"/><Relationship Id="rId9" Type="http://schemas.openxmlformats.org/officeDocument/2006/relationships/hyperlink" Target="https://www.earthsystemgovernance.org/2026-bath/" TargetMode="External"/><Relationship Id="rId14" Type="http://schemas.openxmlformats.org/officeDocument/2006/relationships/hyperlink" Target="https://www.we-conect.com/events/enterprise-devsecops-202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Y91"/>
  <sheetViews>
    <sheetView tabSelected="1" zoomScale="70" zoomScaleNormal="70" workbookViewId="0">
      <pane xSplit="2" ySplit="2" topLeftCell="C88" activePane="bottomRight" state="frozen"/>
      <selection pane="topRight"/>
      <selection pane="bottomLeft"/>
      <selection pane="bottomRight" activeCell="K41" sqref="K41:R41"/>
    </sheetView>
  </sheetViews>
  <sheetFormatPr defaultRowHeight="15" x14ac:dyDescent="0.25"/>
  <cols>
    <col min="1" max="1" width="6.28515625" style="5" customWidth="1"/>
    <col min="2" max="2" width="34.85546875" style="31" customWidth="1"/>
    <col min="3" max="3" width="64.28515625" style="5" customWidth="1"/>
    <col min="4" max="4" width="39.140625" style="5" customWidth="1"/>
    <col min="5" max="5" width="14" style="81" customWidth="1"/>
    <col min="6" max="6" width="15" style="5" customWidth="1"/>
    <col min="7" max="7" width="22.5703125" style="5" customWidth="1"/>
    <col min="8" max="8" width="32.85546875" style="5" customWidth="1"/>
    <col min="9" max="10" width="15.7109375" style="5" customWidth="1"/>
    <col min="11" max="11" width="31.85546875" style="5" customWidth="1"/>
    <col min="12" max="12" width="57" style="231" customWidth="1"/>
    <col min="13" max="13" width="28.140625" style="5" customWidth="1"/>
    <col min="14" max="14" width="43.5703125" style="5" customWidth="1"/>
    <col min="15" max="15" width="29.28515625" style="5" customWidth="1"/>
    <col min="16" max="16" width="27.5703125" style="5" customWidth="1"/>
    <col min="17" max="18" width="32" style="32" customWidth="1"/>
    <col min="19" max="19" width="29.85546875" customWidth="1"/>
    <col min="20" max="20" width="23.42578125" customWidth="1"/>
  </cols>
  <sheetData>
    <row r="1" spans="1:25" s="33" customFormat="1" ht="33" customHeight="1" x14ac:dyDescent="0.35">
      <c r="A1" s="34"/>
      <c r="B1" s="291" t="s">
        <v>0</v>
      </c>
      <c r="C1" s="291"/>
      <c r="D1" s="291"/>
      <c r="E1" s="291"/>
      <c r="F1" s="291"/>
      <c r="G1" s="291"/>
      <c r="H1" s="291"/>
      <c r="I1" s="291"/>
      <c r="J1" s="291"/>
      <c r="K1" s="291"/>
      <c r="L1" s="291"/>
      <c r="M1" s="291"/>
      <c r="N1" s="291"/>
      <c r="O1" s="291"/>
      <c r="P1" s="291"/>
      <c r="Q1" s="46"/>
      <c r="R1" s="46"/>
      <c r="S1" s="292" t="s">
        <v>1</v>
      </c>
      <c r="T1" s="292"/>
      <c r="U1" s="292"/>
      <c r="V1" s="292"/>
      <c r="W1" s="292"/>
      <c r="X1" s="292"/>
      <c r="Y1" s="292"/>
    </row>
    <row r="2" spans="1:25" s="35" customFormat="1" ht="140.25" customHeight="1" x14ac:dyDescent="0.25">
      <c r="A2" s="10" t="s">
        <v>2</v>
      </c>
      <c r="B2" s="41" t="s">
        <v>3</v>
      </c>
      <c r="C2" s="12" t="s">
        <v>4</v>
      </c>
      <c r="D2" s="14" t="s">
        <v>5</v>
      </c>
      <c r="E2" s="48" t="s">
        <v>6</v>
      </c>
      <c r="F2" s="49" t="s">
        <v>7</v>
      </c>
      <c r="G2" s="12" t="s">
        <v>8</v>
      </c>
      <c r="H2" s="12" t="s">
        <v>9</v>
      </c>
      <c r="I2" s="49" t="s">
        <v>10</v>
      </c>
      <c r="J2" s="14" t="s">
        <v>11</v>
      </c>
      <c r="K2" s="14" t="s">
        <v>12</v>
      </c>
      <c r="L2" s="14" t="s">
        <v>13</v>
      </c>
      <c r="M2" s="14" t="s">
        <v>14</v>
      </c>
      <c r="N2" s="14" t="s">
        <v>15</v>
      </c>
      <c r="O2" s="14" t="s">
        <v>16</v>
      </c>
      <c r="P2" s="14" t="s">
        <v>17</v>
      </c>
      <c r="Q2" s="14" t="s">
        <v>18</v>
      </c>
      <c r="R2" s="14" t="s">
        <v>19</v>
      </c>
      <c r="S2" s="14" t="s">
        <v>20</v>
      </c>
      <c r="T2" s="35" t="s">
        <v>21</v>
      </c>
    </row>
    <row r="3" spans="1:25" hidden="1" x14ac:dyDescent="0.25">
      <c r="A3" s="28">
        <v>1</v>
      </c>
      <c r="B3" s="42" t="s">
        <v>22</v>
      </c>
      <c r="C3" s="50"/>
      <c r="D3" s="51"/>
      <c r="E3" s="52"/>
      <c r="F3" s="52"/>
      <c r="G3" s="51"/>
      <c r="H3" s="93"/>
      <c r="I3" s="53"/>
      <c r="J3" s="53"/>
      <c r="K3" s="51"/>
      <c r="L3" s="51"/>
      <c r="M3" s="51"/>
      <c r="N3" s="51"/>
      <c r="O3" s="47"/>
      <c r="P3" s="54"/>
      <c r="Q3" s="47"/>
      <c r="R3" s="47"/>
      <c r="S3" s="15"/>
    </row>
    <row r="4" spans="1:25" hidden="1" x14ac:dyDescent="0.25">
      <c r="A4" s="28">
        <v>2</v>
      </c>
      <c r="B4" s="42" t="s">
        <v>22</v>
      </c>
      <c r="C4" s="50"/>
      <c r="D4" s="51"/>
      <c r="E4" s="52"/>
      <c r="F4" s="52"/>
      <c r="G4" s="51"/>
      <c r="H4" s="93"/>
      <c r="I4" s="53"/>
      <c r="J4" s="53"/>
      <c r="K4" s="51"/>
      <c r="L4" s="51"/>
      <c r="M4" s="51"/>
      <c r="N4" s="51"/>
      <c r="O4" s="47"/>
      <c r="P4" s="54"/>
      <c r="Q4" s="47"/>
      <c r="R4" s="47"/>
      <c r="S4" s="15"/>
    </row>
    <row r="5" spans="1:25" hidden="1" x14ac:dyDescent="0.25">
      <c r="A5" s="28">
        <v>3</v>
      </c>
      <c r="B5" s="42" t="s">
        <v>22</v>
      </c>
      <c r="C5" s="50"/>
      <c r="D5" s="51"/>
      <c r="E5" s="52"/>
      <c r="F5" s="52"/>
      <c r="G5" s="51"/>
      <c r="H5" s="93"/>
      <c r="I5" s="53"/>
      <c r="J5" s="53"/>
      <c r="K5" s="51"/>
      <c r="L5" s="51"/>
      <c r="M5" s="51"/>
      <c r="N5" s="51"/>
      <c r="O5" s="47"/>
      <c r="P5" s="54"/>
      <c r="Q5" s="47"/>
      <c r="R5" s="47"/>
      <c r="S5" s="15"/>
    </row>
    <row r="6" spans="1:25" hidden="1" x14ac:dyDescent="0.25">
      <c r="A6" s="28">
        <v>4</v>
      </c>
      <c r="B6" s="42" t="s">
        <v>22</v>
      </c>
      <c r="C6" s="50"/>
      <c r="D6" s="51"/>
      <c r="E6" s="52"/>
      <c r="F6" s="52"/>
      <c r="G6" s="51"/>
      <c r="H6" s="51"/>
      <c r="I6" s="53"/>
      <c r="J6" s="53"/>
      <c r="K6" s="51"/>
      <c r="L6" s="51"/>
      <c r="M6" s="51"/>
      <c r="N6" s="51"/>
      <c r="O6" s="47"/>
      <c r="P6" s="54"/>
      <c r="Q6" s="47"/>
      <c r="R6" s="47"/>
      <c r="S6" s="15"/>
    </row>
    <row r="7" spans="1:25" hidden="1" x14ac:dyDescent="0.25">
      <c r="A7" s="29">
        <v>5</v>
      </c>
      <c r="B7" s="43" t="s">
        <v>22</v>
      </c>
      <c r="C7" s="55"/>
      <c r="D7" s="56"/>
      <c r="E7" s="57"/>
      <c r="F7" s="58"/>
      <c r="G7" s="71"/>
      <c r="H7" s="59"/>
      <c r="I7" s="60"/>
      <c r="J7" s="101"/>
      <c r="K7" s="56"/>
      <c r="L7" s="59"/>
      <c r="M7" s="56"/>
      <c r="N7" s="56"/>
      <c r="O7" s="56"/>
      <c r="P7" s="55"/>
      <c r="Q7" s="47" t="e">
        <f t="shared" ref="Q7:Q12" si="0">(VALUE(LEFT(K7,1))*0.5)+(VALUE(LEFT(M7,1))*0.3)+(IF(O7="SIM",5,0)*0.2)</f>
        <v>#VALUE!</v>
      </c>
      <c r="R7" s="47" t="e">
        <f t="shared" ref="R7:R12" si="1">IF(Q7&gt;=4,"Alta",IF(Q7&gt;=2.5,"Média","Baixa"))</f>
        <v>#VALUE!</v>
      </c>
      <c r="S7" s="23"/>
      <c r="T7" s="2"/>
    </row>
    <row r="8" spans="1:25" hidden="1" x14ac:dyDescent="0.25">
      <c r="A8" s="28">
        <v>6</v>
      </c>
      <c r="B8" s="44" t="s">
        <v>23</v>
      </c>
      <c r="C8" s="54"/>
      <c r="D8" s="47"/>
      <c r="E8" s="52"/>
      <c r="F8" s="52"/>
      <c r="G8" s="51"/>
      <c r="H8" s="51"/>
      <c r="I8" s="53"/>
      <c r="J8" s="53"/>
      <c r="K8" s="47"/>
      <c r="L8" s="51"/>
      <c r="M8" s="47"/>
      <c r="N8" s="47"/>
      <c r="O8" s="47"/>
      <c r="P8" s="54"/>
      <c r="Q8" s="47" t="e">
        <f t="shared" si="0"/>
        <v>#VALUE!</v>
      </c>
      <c r="R8" s="47" t="e">
        <f t="shared" si="1"/>
        <v>#VALUE!</v>
      </c>
      <c r="S8" s="15"/>
      <c r="T8" s="2"/>
    </row>
    <row r="9" spans="1:25" hidden="1" x14ac:dyDescent="0.25">
      <c r="A9" s="28">
        <v>7</v>
      </c>
      <c r="B9" s="44" t="s">
        <v>23</v>
      </c>
      <c r="C9" s="54"/>
      <c r="D9" s="47"/>
      <c r="E9" s="52"/>
      <c r="F9" s="52"/>
      <c r="G9" s="51"/>
      <c r="H9" s="51"/>
      <c r="I9" s="53"/>
      <c r="J9" s="53"/>
      <c r="K9" s="47"/>
      <c r="L9" s="51"/>
      <c r="M9" s="47"/>
      <c r="N9" s="47"/>
      <c r="O9" s="47"/>
      <c r="P9" s="54"/>
      <c r="Q9" s="47" t="e">
        <f t="shared" si="0"/>
        <v>#VALUE!</v>
      </c>
      <c r="R9" s="47" t="e">
        <f t="shared" si="1"/>
        <v>#VALUE!</v>
      </c>
      <c r="S9" s="15"/>
      <c r="T9" s="1"/>
    </row>
    <row r="10" spans="1:25" hidden="1" x14ac:dyDescent="0.25">
      <c r="A10" s="28">
        <v>8</v>
      </c>
      <c r="B10" s="44" t="s">
        <v>23</v>
      </c>
      <c r="C10" s="54"/>
      <c r="D10" s="47"/>
      <c r="E10" s="52"/>
      <c r="F10" s="52"/>
      <c r="G10" s="51"/>
      <c r="H10" s="51"/>
      <c r="I10" s="53"/>
      <c r="J10" s="53"/>
      <c r="K10" s="47"/>
      <c r="L10" s="51"/>
      <c r="M10" s="47"/>
      <c r="N10" s="47"/>
      <c r="O10" s="47"/>
      <c r="P10" s="54"/>
      <c r="Q10" s="47" t="e">
        <f t="shared" si="0"/>
        <v>#VALUE!</v>
      </c>
      <c r="R10" s="47" t="e">
        <f t="shared" si="1"/>
        <v>#VALUE!</v>
      </c>
      <c r="S10" s="15"/>
      <c r="T10" s="1"/>
    </row>
    <row r="11" spans="1:25" hidden="1" x14ac:dyDescent="0.25">
      <c r="A11" s="28">
        <v>9</v>
      </c>
      <c r="B11" s="44" t="s">
        <v>23</v>
      </c>
      <c r="C11" s="54"/>
      <c r="D11" s="47"/>
      <c r="E11" s="52"/>
      <c r="F11" s="52"/>
      <c r="G11" s="51"/>
      <c r="H11" s="51"/>
      <c r="I11" s="53"/>
      <c r="J11" s="53"/>
      <c r="K11" s="47"/>
      <c r="L11" s="51"/>
      <c r="M11" s="47"/>
      <c r="N11" s="47"/>
      <c r="O11" s="47"/>
      <c r="P11" s="54"/>
      <c r="Q11" s="47" t="e">
        <f t="shared" si="0"/>
        <v>#VALUE!</v>
      </c>
      <c r="R11" s="47" t="e">
        <f t="shared" si="1"/>
        <v>#VALUE!</v>
      </c>
      <c r="S11" s="15"/>
      <c r="T11" s="1"/>
    </row>
    <row r="12" spans="1:25" hidden="1" x14ac:dyDescent="0.25">
      <c r="A12" s="29">
        <v>10</v>
      </c>
      <c r="B12" s="43" t="s">
        <v>23</v>
      </c>
      <c r="C12" s="55"/>
      <c r="D12" s="56"/>
      <c r="E12" s="57"/>
      <c r="F12" s="58"/>
      <c r="G12" s="71"/>
      <c r="H12" s="59"/>
      <c r="I12" s="60"/>
      <c r="J12" s="101"/>
      <c r="K12" s="56"/>
      <c r="L12" s="59"/>
      <c r="M12" s="56"/>
      <c r="N12" s="56"/>
      <c r="O12" s="56"/>
      <c r="P12" s="55"/>
      <c r="Q12" s="47" t="e">
        <f t="shared" si="0"/>
        <v>#VALUE!</v>
      </c>
      <c r="R12" s="47" t="e">
        <f t="shared" si="1"/>
        <v>#VALUE!</v>
      </c>
      <c r="S12" s="23"/>
      <c r="T12" s="1"/>
    </row>
    <row r="13" spans="1:25" ht="30" hidden="1" x14ac:dyDescent="0.25">
      <c r="A13" s="28">
        <v>11</v>
      </c>
      <c r="B13" s="44" t="s">
        <v>24</v>
      </c>
      <c r="C13" s="115" t="s">
        <v>25</v>
      </c>
      <c r="D13" s="15" t="s">
        <v>26</v>
      </c>
      <c r="E13" s="123">
        <v>46148</v>
      </c>
      <c r="F13" s="123">
        <v>46150</v>
      </c>
      <c r="G13" s="15" t="s">
        <v>27</v>
      </c>
      <c r="H13" s="21" t="s">
        <v>28</v>
      </c>
      <c r="I13" s="125">
        <v>2</v>
      </c>
      <c r="J13" s="15" t="s">
        <v>29</v>
      </c>
      <c r="K13" s="15" t="s">
        <v>30</v>
      </c>
      <c r="L13" s="15" t="s">
        <v>31</v>
      </c>
      <c r="M13" s="15" t="s">
        <v>32</v>
      </c>
      <c r="N13" s="15" t="s">
        <v>33</v>
      </c>
      <c r="O13" s="19" t="s">
        <v>34</v>
      </c>
      <c r="P13" s="19">
        <v>56</v>
      </c>
      <c r="Q13" s="19">
        <v>4.5</v>
      </c>
      <c r="R13" s="232" t="s">
        <v>35</v>
      </c>
      <c r="S13" s="15" t="s">
        <v>1</v>
      </c>
      <c r="T13" s="1"/>
    </row>
    <row r="14" spans="1:25" ht="126" hidden="1" customHeight="1" x14ac:dyDescent="0.25">
      <c r="A14" s="28">
        <v>12</v>
      </c>
      <c r="B14" s="44" t="s">
        <v>24</v>
      </c>
      <c r="C14" s="124" t="s">
        <v>36</v>
      </c>
      <c r="D14" s="19" t="s">
        <v>37</v>
      </c>
      <c r="E14" s="123">
        <v>46287</v>
      </c>
      <c r="F14" s="123">
        <v>46290</v>
      </c>
      <c r="G14" s="15" t="s">
        <v>38</v>
      </c>
      <c r="H14" s="15" t="s">
        <v>39</v>
      </c>
      <c r="I14" s="125">
        <v>2</v>
      </c>
      <c r="J14" s="15" t="s">
        <v>29</v>
      </c>
      <c r="K14" s="19" t="s">
        <v>30</v>
      </c>
      <c r="L14" s="15" t="s">
        <v>40</v>
      </c>
      <c r="M14" s="19" t="s">
        <v>32</v>
      </c>
      <c r="N14" s="19" t="s">
        <v>41</v>
      </c>
      <c r="O14" s="19" t="s">
        <v>42</v>
      </c>
      <c r="P14" s="19" t="s">
        <v>1</v>
      </c>
      <c r="Q14" s="19">
        <v>3.5</v>
      </c>
      <c r="R14" s="186" t="s">
        <v>43</v>
      </c>
      <c r="S14" s="15" t="s">
        <v>1</v>
      </c>
      <c r="T14" s="1"/>
    </row>
    <row r="15" spans="1:25" ht="135" hidden="1" x14ac:dyDescent="0.25">
      <c r="A15" s="28">
        <v>13</v>
      </c>
      <c r="B15" s="44" t="s">
        <v>24</v>
      </c>
      <c r="C15" s="50" t="s">
        <v>44</v>
      </c>
      <c r="D15" s="162" t="s">
        <v>45</v>
      </c>
      <c r="E15" s="96" t="s">
        <v>46</v>
      </c>
      <c r="F15" s="180">
        <v>46163</v>
      </c>
      <c r="G15" s="161" t="s">
        <v>27</v>
      </c>
      <c r="H15" s="177" t="s">
        <v>47</v>
      </c>
      <c r="I15" s="161">
        <v>2</v>
      </c>
      <c r="J15" s="53" t="s">
        <v>48</v>
      </c>
      <c r="K15" s="47" t="s">
        <v>30</v>
      </c>
      <c r="L15" s="147" t="s">
        <v>49</v>
      </c>
      <c r="M15" s="47" t="s">
        <v>32</v>
      </c>
      <c r="N15" s="176" t="s">
        <v>50</v>
      </c>
      <c r="O15" s="47" t="s">
        <v>34</v>
      </c>
      <c r="P15" s="54">
        <v>103</v>
      </c>
      <c r="Q15" s="47">
        <f>(VALUE(LEFT(K15,1))*0.5)+(VALUE(LEFT(M15,1))*0.3)+(IF(O15="SIM",5,0)*0.2)</f>
        <v>4.5</v>
      </c>
      <c r="R15" s="47" t="str">
        <f>IF(Q15&gt;=4,"Alta",IF(Q15&gt;=2.5,"Média","Baixa"))</f>
        <v>Alta</v>
      </c>
      <c r="S15" s="15"/>
      <c r="T15" s="2"/>
    </row>
    <row r="16" spans="1:25" ht="81" hidden="1" customHeight="1" x14ac:dyDescent="0.25">
      <c r="A16" s="28">
        <v>14</v>
      </c>
      <c r="B16" s="44" t="s">
        <v>24</v>
      </c>
      <c r="C16" s="50" t="s">
        <v>51</v>
      </c>
      <c r="D16" s="76" t="s">
        <v>52</v>
      </c>
      <c r="E16" s="178">
        <v>46196</v>
      </c>
      <c r="F16" s="179">
        <v>46199</v>
      </c>
      <c r="G16" s="125" t="s">
        <v>53</v>
      </c>
      <c r="H16" s="15" t="s">
        <v>54</v>
      </c>
      <c r="I16" s="125">
        <v>2</v>
      </c>
      <c r="J16" s="15" t="s">
        <v>29</v>
      </c>
      <c r="K16" s="76" t="s">
        <v>55</v>
      </c>
      <c r="L16" s="15" t="s">
        <v>1</v>
      </c>
      <c r="M16" s="19" t="s">
        <v>32</v>
      </c>
      <c r="N16" s="76" t="s">
        <v>50</v>
      </c>
      <c r="O16" s="125" t="s">
        <v>42</v>
      </c>
      <c r="P16" s="19" t="s">
        <v>1</v>
      </c>
      <c r="Q16" s="76">
        <v>3</v>
      </c>
      <c r="R16" s="186" t="s">
        <v>43</v>
      </c>
      <c r="S16" s="15"/>
      <c r="T16" s="1"/>
    </row>
    <row r="17" spans="1:20" ht="55.5" hidden="1" customHeight="1" x14ac:dyDescent="0.25">
      <c r="A17" s="28">
        <v>16</v>
      </c>
      <c r="B17" s="44" t="s">
        <v>56</v>
      </c>
      <c r="C17" s="54" t="s">
        <v>57</v>
      </c>
      <c r="D17" s="47" t="s">
        <v>37</v>
      </c>
      <c r="E17" s="52">
        <v>46287</v>
      </c>
      <c r="F17" s="52">
        <v>46290</v>
      </c>
      <c r="G17" s="51" t="s">
        <v>58</v>
      </c>
      <c r="H17" s="112" t="s">
        <v>59</v>
      </c>
      <c r="I17" s="53">
        <v>1</v>
      </c>
      <c r="J17" s="53" t="s">
        <v>29</v>
      </c>
      <c r="K17" s="47" t="s">
        <v>30</v>
      </c>
      <c r="L17" s="113" t="s">
        <v>40</v>
      </c>
      <c r="M17" s="47" t="s">
        <v>32</v>
      </c>
      <c r="N17" s="47" t="s">
        <v>41</v>
      </c>
      <c r="O17" s="61" t="s">
        <v>60</v>
      </c>
      <c r="P17" s="62"/>
      <c r="Q17" s="47">
        <f t="shared" ref="Q17:Q28" si="2">(VALUE(LEFT(K17,1))*0.5)+(VALUE(LEFT(M17,1))*0.3)+(IF(O17="SIM",5,0)*0.2)</f>
        <v>3.5</v>
      </c>
      <c r="R17" s="47" t="str">
        <f t="shared" ref="R17:R28" si="3">IF(Q17&gt;=4,"Alta",IF(Q17&gt;=2.5,"Média","Baixa"))</f>
        <v>Média</v>
      </c>
      <c r="S17" s="15">
        <v>39901487</v>
      </c>
      <c r="T17" s="3"/>
    </row>
    <row r="18" spans="1:20" ht="17.25" hidden="1" x14ac:dyDescent="0.25">
      <c r="A18" s="28">
        <v>21</v>
      </c>
      <c r="B18" s="44" t="s">
        <v>61</v>
      </c>
      <c r="C18" s="54"/>
      <c r="D18" s="47"/>
      <c r="E18" s="52"/>
      <c r="F18" s="52"/>
      <c r="G18" s="51"/>
      <c r="H18" s="51"/>
      <c r="I18" s="53"/>
      <c r="J18" s="53"/>
      <c r="K18" s="47"/>
      <c r="L18" s="51"/>
      <c r="M18" s="47"/>
      <c r="N18" s="47"/>
      <c r="O18" s="47"/>
      <c r="P18" s="62"/>
      <c r="Q18" s="47" t="e">
        <f t="shared" si="2"/>
        <v>#VALUE!</v>
      </c>
      <c r="R18" s="47" t="e">
        <f t="shared" si="3"/>
        <v>#VALUE!</v>
      </c>
      <c r="S18" s="15"/>
      <c r="T18" s="6"/>
    </row>
    <row r="19" spans="1:20" ht="17.25" hidden="1" x14ac:dyDescent="0.25">
      <c r="A19" s="28">
        <v>22</v>
      </c>
      <c r="B19" s="44" t="s">
        <v>62</v>
      </c>
      <c r="C19" s="54"/>
      <c r="D19" s="47"/>
      <c r="E19" s="52"/>
      <c r="F19" s="52"/>
      <c r="G19" s="51"/>
      <c r="H19" s="51"/>
      <c r="I19" s="53"/>
      <c r="J19" s="53"/>
      <c r="K19" s="47"/>
      <c r="L19" s="51"/>
      <c r="M19" s="47"/>
      <c r="N19" s="47"/>
      <c r="O19" s="47"/>
      <c r="P19" s="62"/>
      <c r="Q19" s="47" t="e">
        <f t="shared" si="2"/>
        <v>#VALUE!</v>
      </c>
      <c r="R19" s="47" t="e">
        <f t="shared" si="3"/>
        <v>#VALUE!</v>
      </c>
      <c r="S19" s="15"/>
      <c r="T19" s="6"/>
    </row>
    <row r="20" spans="1:20" ht="17.25" hidden="1" x14ac:dyDescent="0.25">
      <c r="A20" s="28">
        <v>23</v>
      </c>
      <c r="B20" s="44" t="s">
        <v>62</v>
      </c>
      <c r="C20" s="54"/>
      <c r="D20" s="47"/>
      <c r="E20" s="52"/>
      <c r="F20" s="52"/>
      <c r="G20" s="51"/>
      <c r="H20" s="51"/>
      <c r="I20" s="53"/>
      <c r="J20" s="53"/>
      <c r="K20" s="47"/>
      <c r="L20" s="51"/>
      <c r="M20" s="47"/>
      <c r="N20" s="47"/>
      <c r="O20" s="51"/>
      <c r="P20" s="62"/>
      <c r="Q20" s="47" t="e">
        <f t="shared" si="2"/>
        <v>#VALUE!</v>
      </c>
      <c r="R20" s="47" t="e">
        <f t="shared" si="3"/>
        <v>#VALUE!</v>
      </c>
      <c r="S20" s="15"/>
      <c r="T20" s="6"/>
    </row>
    <row r="21" spans="1:20" ht="17.25" hidden="1" x14ac:dyDescent="0.25">
      <c r="A21" s="28">
        <v>24</v>
      </c>
      <c r="B21" s="44" t="s">
        <v>62</v>
      </c>
      <c r="C21" s="54"/>
      <c r="D21" s="47"/>
      <c r="E21" s="52"/>
      <c r="F21" s="52"/>
      <c r="G21" s="51"/>
      <c r="H21" s="51"/>
      <c r="I21" s="53"/>
      <c r="J21" s="53"/>
      <c r="K21" s="47"/>
      <c r="L21" s="51"/>
      <c r="M21" s="47"/>
      <c r="N21" s="47"/>
      <c r="O21" s="51"/>
      <c r="P21" s="62"/>
      <c r="Q21" s="47" t="e">
        <f t="shared" si="2"/>
        <v>#VALUE!</v>
      </c>
      <c r="R21" s="47" t="e">
        <f t="shared" si="3"/>
        <v>#VALUE!</v>
      </c>
      <c r="S21" s="16"/>
      <c r="T21" s="6"/>
    </row>
    <row r="22" spans="1:20" ht="18.75" hidden="1" x14ac:dyDescent="0.3">
      <c r="A22" s="29">
        <v>25</v>
      </c>
      <c r="B22" s="43" t="s">
        <v>62</v>
      </c>
      <c r="C22" s="55"/>
      <c r="D22" s="56"/>
      <c r="E22" s="57"/>
      <c r="F22" s="58"/>
      <c r="G22" s="71"/>
      <c r="H22" s="59"/>
      <c r="I22" s="60"/>
      <c r="J22" s="101"/>
      <c r="K22" s="56"/>
      <c r="L22" s="59"/>
      <c r="M22" s="56"/>
      <c r="N22" s="56"/>
      <c r="O22" s="59"/>
      <c r="P22" s="64"/>
      <c r="Q22" s="47" t="e">
        <f t="shared" si="2"/>
        <v>#VALUE!</v>
      </c>
      <c r="R22" s="47" t="e">
        <f t="shared" si="3"/>
        <v>#VALUE!</v>
      </c>
      <c r="S22" s="23"/>
      <c r="T22" s="7"/>
    </row>
    <row r="23" spans="1:20" ht="18.75" hidden="1" x14ac:dyDescent="0.3">
      <c r="A23" s="28">
        <v>26</v>
      </c>
      <c r="B23" s="44" t="s">
        <v>63</v>
      </c>
      <c r="C23" s="54"/>
      <c r="D23" s="47"/>
      <c r="E23" s="52"/>
      <c r="F23" s="52"/>
      <c r="G23" s="51"/>
      <c r="H23" s="51"/>
      <c r="I23" s="53"/>
      <c r="J23" s="53"/>
      <c r="K23" s="47"/>
      <c r="L23" s="51"/>
      <c r="M23" s="47"/>
      <c r="N23" s="47"/>
      <c r="O23" s="51"/>
      <c r="P23" s="62"/>
      <c r="Q23" s="47" t="e">
        <f t="shared" si="2"/>
        <v>#VALUE!</v>
      </c>
      <c r="R23" s="47" t="e">
        <f t="shared" si="3"/>
        <v>#VALUE!</v>
      </c>
      <c r="S23" s="16"/>
      <c r="T23" s="7"/>
    </row>
    <row r="24" spans="1:20" ht="15.75" hidden="1" x14ac:dyDescent="0.25">
      <c r="A24" s="28">
        <v>27</v>
      </c>
      <c r="B24" s="44" t="s">
        <v>63</v>
      </c>
      <c r="C24" s="65"/>
      <c r="D24" s="66"/>
      <c r="E24" s="52"/>
      <c r="F24" s="52"/>
      <c r="G24" s="51"/>
      <c r="H24" s="51"/>
      <c r="I24" s="53"/>
      <c r="J24" s="53"/>
      <c r="K24" s="66"/>
      <c r="L24" s="67"/>
      <c r="M24" s="66"/>
      <c r="N24" s="66"/>
      <c r="O24" s="67"/>
      <c r="P24" s="68"/>
      <c r="Q24" s="47" t="e">
        <f t="shared" si="2"/>
        <v>#VALUE!</v>
      </c>
      <c r="R24" s="47" t="e">
        <f t="shared" si="3"/>
        <v>#VALUE!</v>
      </c>
      <c r="S24" s="17"/>
      <c r="T24" s="8"/>
    </row>
    <row r="25" spans="1:20" ht="15.75" hidden="1" x14ac:dyDescent="0.25">
      <c r="A25" s="28">
        <v>28</v>
      </c>
      <c r="B25" s="44" t="s">
        <v>63</v>
      </c>
      <c r="C25" s="54"/>
      <c r="D25" s="47"/>
      <c r="E25" s="52"/>
      <c r="F25" s="52"/>
      <c r="G25" s="51"/>
      <c r="H25" s="51"/>
      <c r="I25" s="53"/>
      <c r="J25" s="53"/>
      <c r="K25" s="47"/>
      <c r="L25" s="51"/>
      <c r="M25" s="47"/>
      <c r="N25" s="47"/>
      <c r="O25" s="61"/>
      <c r="P25" s="62"/>
      <c r="Q25" s="47" t="e">
        <f t="shared" si="2"/>
        <v>#VALUE!</v>
      </c>
      <c r="R25" s="47" t="e">
        <f t="shared" si="3"/>
        <v>#VALUE!</v>
      </c>
      <c r="S25" s="18"/>
      <c r="T25" s="9"/>
    </row>
    <row r="26" spans="1:20" ht="15.75" hidden="1" x14ac:dyDescent="0.25">
      <c r="A26" s="28">
        <v>29</v>
      </c>
      <c r="B26" s="44" t="s">
        <v>63</v>
      </c>
      <c r="C26" s="54"/>
      <c r="D26" s="47"/>
      <c r="E26" s="52"/>
      <c r="F26" s="52"/>
      <c r="G26" s="51"/>
      <c r="H26" s="51"/>
      <c r="I26" s="53"/>
      <c r="J26" s="53"/>
      <c r="K26" s="47"/>
      <c r="L26" s="51"/>
      <c r="M26" s="47"/>
      <c r="N26" s="47"/>
      <c r="O26" s="69"/>
      <c r="P26" s="62"/>
      <c r="Q26" s="47" t="e">
        <f t="shared" si="2"/>
        <v>#VALUE!</v>
      </c>
      <c r="R26" s="47" t="e">
        <f t="shared" si="3"/>
        <v>#VALUE!</v>
      </c>
      <c r="S26" s="18"/>
      <c r="T26" s="9"/>
    </row>
    <row r="27" spans="1:20" ht="15.75" hidden="1" x14ac:dyDescent="0.25">
      <c r="A27" s="29">
        <v>30</v>
      </c>
      <c r="B27" s="43" t="s">
        <v>63</v>
      </c>
      <c r="C27" s="55"/>
      <c r="D27" s="56"/>
      <c r="E27" s="57"/>
      <c r="F27" s="58"/>
      <c r="G27" s="71"/>
      <c r="H27" s="59"/>
      <c r="I27" s="60"/>
      <c r="J27" s="101"/>
      <c r="K27" s="56"/>
      <c r="L27" s="59"/>
      <c r="M27" s="56"/>
      <c r="N27" s="56"/>
      <c r="O27" s="70"/>
      <c r="P27" s="64"/>
      <c r="Q27" s="47" t="e">
        <f t="shared" si="2"/>
        <v>#VALUE!</v>
      </c>
      <c r="R27" s="47" t="e">
        <f t="shared" si="3"/>
        <v>#VALUE!</v>
      </c>
      <c r="S27" s="24"/>
      <c r="T27" s="9"/>
    </row>
    <row r="28" spans="1:20" ht="15.75" hidden="1" x14ac:dyDescent="0.25">
      <c r="A28" s="28">
        <v>31</v>
      </c>
      <c r="B28" s="44" t="s">
        <v>64</v>
      </c>
      <c r="C28" s="54" t="s">
        <v>65</v>
      </c>
      <c r="D28" s="47"/>
      <c r="E28" s="52"/>
      <c r="F28" s="52"/>
      <c r="G28" s="51"/>
      <c r="H28" s="51"/>
      <c r="I28" s="53"/>
      <c r="J28" s="53"/>
      <c r="K28" s="47"/>
      <c r="L28" s="51"/>
      <c r="M28" s="47"/>
      <c r="N28" s="47"/>
      <c r="O28" s="69"/>
      <c r="P28" s="62"/>
      <c r="Q28" s="47" t="e">
        <f t="shared" si="2"/>
        <v>#VALUE!</v>
      </c>
      <c r="R28" s="47" t="e">
        <f t="shared" si="3"/>
        <v>#VALUE!</v>
      </c>
      <c r="S28" s="18"/>
      <c r="T28" s="9">
        <v>40169791</v>
      </c>
    </row>
    <row r="29" spans="1:20" ht="195" hidden="1" x14ac:dyDescent="0.25">
      <c r="A29" s="28">
        <v>36</v>
      </c>
      <c r="B29" s="200" t="s">
        <v>66</v>
      </c>
      <c r="C29" s="202" t="s">
        <v>67</v>
      </c>
      <c r="D29" s="203" t="s">
        <v>68</v>
      </c>
      <c r="E29" s="204">
        <v>46235</v>
      </c>
      <c r="F29" s="204">
        <v>46240</v>
      </c>
      <c r="G29" s="203" t="s">
        <v>69</v>
      </c>
      <c r="H29" s="205" t="s">
        <v>70</v>
      </c>
      <c r="I29" s="203">
        <v>2</v>
      </c>
      <c r="J29" s="203" t="s">
        <v>48</v>
      </c>
      <c r="K29" s="203" t="s">
        <v>71</v>
      </c>
      <c r="L29" s="203" t="s">
        <v>72</v>
      </c>
      <c r="M29" s="203" t="s">
        <v>32</v>
      </c>
      <c r="N29" s="203" t="s">
        <v>73</v>
      </c>
      <c r="O29" s="203" t="s">
        <v>34</v>
      </c>
      <c r="P29" s="203">
        <v>50</v>
      </c>
      <c r="Q29" s="206">
        <v>5</v>
      </c>
      <c r="R29" s="207" t="s">
        <v>35</v>
      </c>
      <c r="S29" s="206" t="s">
        <v>1</v>
      </c>
      <c r="T29">
        <v>40268776</v>
      </c>
    </row>
    <row r="30" spans="1:20" ht="240" hidden="1" x14ac:dyDescent="0.25">
      <c r="A30" s="28">
        <v>37</v>
      </c>
      <c r="B30" s="200" t="s">
        <v>66</v>
      </c>
      <c r="C30" s="202" t="s">
        <v>74</v>
      </c>
      <c r="D30" s="203" t="s">
        <v>75</v>
      </c>
      <c r="E30" s="208">
        <v>46272</v>
      </c>
      <c r="F30" s="208">
        <v>46276</v>
      </c>
      <c r="G30" s="206" t="s">
        <v>58</v>
      </c>
      <c r="H30" s="205" t="s">
        <v>76</v>
      </c>
      <c r="I30" s="203">
        <v>2</v>
      </c>
      <c r="J30" s="203" t="s">
        <v>48</v>
      </c>
      <c r="K30" s="203" t="s">
        <v>30</v>
      </c>
      <c r="L30" s="203" t="s">
        <v>77</v>
      </c>
      <c r="M30" s="203" t="s">
        <v>32</v>
      </c>
      <c r="N30" s="203" t="s">
        <v>73</v>
      </c>
      <c r="O30" s="203" t="s">
        <v>34</v>
      </c>
      <c r="P30" s="203">
        <v>42</v>
      </c>
      <c r="Q30" s="206">
        <v>4.5</v>
      </c>
      <c r="R30" s="207" t="s">
        <v>35</v>
      </c>
      <c r="S30" s="47"/>
      <c r="T30">
        <v>40268776</v>
      </c>
    </row>
    <row r="31" spans="1:20" ht="180" hidden="1" x14ac:dyDescent="0.25">
      <c r="A31" s="28">
        <v>38</v>
      </c>
      <c r="B31" s="200" t="s">
        <v>66</v>
      </c>
      <c r="C31" s="202" t="s">
        <v>57</v>
      </c>
      <c r="D31" s="203" t="s">
        <v>37</v>
      </c>
      <c r="E31" s="208">
        <v>46287</v>
      </c>
      <c r="F31" s="208">
        <v>47386</v>
      </c>
      <c r="G31" s="206" t="s">
        <v>58</v>
      </c>
      <c r="H31" s="205" t="s">
        <v>59</v>
      </c>
      <c r="I31" s="203">
        <v>2</v>
      </c>
      <c r="J31" s="203" t="s">
        <v>48</v>
      </c>
      <c r="K31" s="203" t="s">
        <v>30</v>
      </c>
      <c r="L31" s="203" t="s">
        <v>78</v>
      </c>
      <c r="M31" s="203" t="s">
        <v>32</v>
      </c>
      <c r="N31" s="203" t="s">
        <v>79</v>
      </c>
      <c r="O31" s="203" t="s">
        <v>34</v>
      </c>
      <c r="P31" s="203">
        <v>42</v>
      </c>
      <c r="Q31" s="206">
        <v>4.5</v>
      </c>
      <c r="R31" s="207" t="s">
        <v>35</v>
      </c>
      <c r="S31" s="209"/>
      <c r="T31">
        <v>40268776</v>
      </c>
    </row>
    <row r="32" spans="1:20" ht="180" hidden="1" x14ac:dyDescent="0.25">
      <c r="A32" s="28">
        <v>39</v>
      </c>
      <c r="B32" s="200" t="s">
        <v>66</v>
      </c>
      <c r="C32" s="202" t="s">
        <v>80</v>
      </c>
      <c r="D32" s="203" t="s">
        <v>81</v>
      </c>
      <c r="E32" s="208">
        <v>46342</v>
      </c>
      <c r="F32" s="208">
        <v>46344</v>
      </c>
      <c r="G32" s="206" t="s">
        <v>82</v>
      </c>
      <c r="H32" s="205" t="s">
        <v>83</v>
      </c>
      <c r="I32" s="203">
        <v>2</v>
      </c>
      <c r="J32" s="203" t="s">
        <v>48</v>
      </c>
      <c r="K32" s="203" t="s">
        <v>30</v>
      </c>
      <c r="L32" s="203" t="s">
        <v>84</v>
      </c>
      <c r="M32" s="203" t="s">
        <v>32</v>
      </c>
      <c r="N32" s="203" t="s">
        <v>79</v>
      </c>
      <c r="O32" s="203" t="s">
        <v>34</v>
      </c>
      <c r="P32" s="203">
        <v>42</v>
      </c>
      <c r="Q32" s="206">
        <v>4.5</v>
      </c>
      <c r="R32" s="207" t="s">
        <v>35</v>
      </c>
      <c r="S32" s="51"/>
      <c r="T32">
        <v>40268776</v>
      </c>
    </row>
    <row r="33" spans="1:20" ht="150" x14ac:dyDescent="0.25">
      <c r="A33" s="29">
        <v>40</v>
      </c>
      <c r="B33" s="201" t="s">
        <v>66</v>
      </c>
      <c r="C33" s="210" t="s">
        <v>85</v>
      </c>
      <c r="D33" s="206" t="s">
        <v>86</v>
      </c>
      <c r="E33" s="204">
        <v>46356</v>
      </c>
      <c r="F33" s="204">
        <v>46357</v>
      </c>
      <c r="G33" s="203" t="s">
        <v>87</v>
      </c>
      <c r="H33" s="205" t="s">
        <v>88</v>
      </c>
      <c r="I33" s="203">
        <v>2</v>
      </c>
      <c r="J33" s="203" t="s">
        <v>48</v>
      </c>
      <c r="K33" s="206" t="s">
        <v>71</v>
      </c>
      <c r="L33" s="203" t="s">
        <v>89</v>
      </c>
      <c r="M33" s="203" t="s">
        <v>32</v>
      </c>
      <c r="N33" s="203" t="s">
        <v>73</v>
      </c>
      <c r="O33" s="203" t="s">
        <v>34</v>
      </c>
      <c r="P33" s="203">
        <v>50</v>
      </c>
      <c r="Q33" s="206">
        <v>5</v>
      </c>
      <c r="R33" s="207" t="s">
        <v>35</v>
      </c>
      <c r="S33" s="211"/>
      <c r="T33">
        <v>40268776</v>
      </c>
    </row>
    <row r="34" spans="1:20" ht="135" hidden="1" x14ac:dyDescent="0.25">
      <c r="A34" s="28">
        <v>41</v>
      </c>
      <c r="B34" s="42" t="s">
        <v>90</v>
      </c>
      <c r="C34" s="217" t="s">
        <v>91</v>
      </c>
      <c r="D34" s="161" t="s">
        <v>92</v>
      </c>
      <c r="E34" s="212" t="s">
        <v>93</v>
      </c>
      <c r="F34" s="212" t="s">
        <v>93</v>
      </c>
      <c r="G34" s="161" t="s">
        <v>93</v>
      </c>
      <c r="H34" s="213" t="s">
        <v>94</v>
      </c>
      <c r="I34" s="214">
        <v>10</v>
      </c>
      <c r="J34" s="214" t="s">
        <v>29</v>
      </c>
      <c r="K34" s="161" t="s">
        <v>30</v>
      </c>
      <c r="L34" s="161" t="s">
        <v>95</v>
      </c>
      <c r="M34" s="161" t="s">
        <v>96</v>
      </c>
      <c r="N34" s="161" t="s">
        <v>97</v>
      </c>
      <c r="O34" s="215" t="s">
        <v>34</v>
      </c>
      <c r="P34" s="215">
        <v>53</v>
      </c>
      <c r="Q34" s="216">
        <f t="shared" ref="Q34:Q38" si="4">(VALUE(LEFT(K34,1))*0.5)+(VALUE(LEFT(M34,1))*0.3)+(IF(O34="SIM",5,0)*0.2)</f>
        <v>4.2</v>
      </c>
      <c r="R34" s="216" t="str">
        <f t="shared" ref="R34:R38" si="5">IF(Q34&gt;=4,"Alta",IF(Q34&gt;=2.5,"Média","Baixa"))</f>
        <v>Alta</v>
      </c>
      <c r="S34" s="218"/>
      <c r="T34">
        <v>40261899</v>
      </c>
    </row>
    <row r="35" spans="1:20" ht="135" hidden="1" x14ac:dyDescent="0.25">
      <c r="A35" s="28">
        <v>42</v>
      </c>
      <c r="B35" s="42" t="s">
        <v>90</v>
      </c>
      <c r="C35" s="161" t="s">
        <v>98</v>
      </c>
      <c r="D35" s="161" t="s">
        <v>99</v>
      </c>
      <c r="E35" s="212" t="s">
        <v>93</v>
      </c>
      <c r="F35" s="212" t="s">
        <v>93</v>
      </c>
      <c r="G35" s="161" t="s">
        <v>93</v>
      </c>
      <c r="H35" s="213" t="s">
        <v>100</v>
      </c>
      <c r="I35" s="214">
        <v>10</v>
      </c>
      <c r="J35" s="214" t="s">
        <v>29</v>
      </c>
      <c r="K35" s="161" t="s">
        <v>71</v>
      </c>
      <c r="L35" s="161" t="s">
        <v>101</v>
      </c>
      <c r="M35" s="161" t="s">
        <v>32</v>
      </c>
      <c r="N35" s="161" t="s">
        <v>97</v>
      </c>
      <c r="O35" s="215" t="s">
        <v>34</v>
      </c>
      <c r="P35" s="215">
        <v>53</v>
      </c>
      <c r="Q35" s="216">
        <f t="shared" si="4"/>
        <v>5</v>
      </c>
      <c r="R35" s="216" t="str">
        <f t="shared" si="5"/>
        <v>Alta</v>
      </c>
      <c r="S35" s="219" t="s">
        <v>102</v>
      </c>
      <c r="T35">
        <v>40261899</v>
      </c>
    </row>
    <row r="36" spans="1:20" ht="180" hidden="1" x14ac:dyDescent="0.25">
      <c r="A36" s="28">
        <v>43</v>
      </c>
      <c r="B36" s="42" t="s">
        <v>90</v>
      </c>
      <c r="C36" s="220" t="s">
        <v>103</v>
      </c>
      <c r="D36" s="188" t="s">
        <v>104</v>
      </c>
      <c r="E36" s="221">
        <v>46204</v>
      </c>
      <c r="F36" s="221">
        <v>46206</v>
      </c>
      <c r="G36" s="188" t="s">
        <v>105</v>
      </c>
      <c r="H36" s="222" t="s">
        <v>106</v>
      </c>
      <c r="I36" s="72">
        <v>10</v>
      </c>
      <c r="J36" s="72" t="s">
        <v>48</v>
      </c>
      <c r="K36" s="188" t="s">
        <v>71</v>
      </c>
      <c r="L36" s="188" t="s">
        <v>107</v>
      </c>
      <c r="M36" s="188" t="s">
        <v>32</v>
      </c>
      <c r="N36" s="188" t="s">
        <v>97</v>
      </c>
      <c r="O36" s="223" t="s">
        <v>34</v>
      </c>
      <c r="P36" s="223">
        <v>53</v>
      </c>
      <c r="Q36" s="224">
        <f t="shared" si="4"/>
        <v>5</v>
      </c>
      <c r="R36" s="224" t="str">
        <f t="shared" si="5"/>
        <v>Alta</v>
      </c>
      <c r="S36" s="190"/>
      <c r="T36">
        <v>40261899</v>
      </c>
    </row>
    <row r="37" spans="1:20" ht="195" hidden="1" x14ac:dyDescent="0.25">
      <c r="A37" s="28">
        <v>44</v>
      </c>
      <c r="B37" s="42" t="s">
        <v>90</v>
      </c>
      <c r="C37" s="225" t="s">
        <v>108</v>
      </c>
      <c r="D37" s="161" t="s">
        <v>109</v>
      </c>
      <c r="E37" s="212" t="s">
        <v>93</v>
      </c>
      <c r="F37" s="212" t="s">
        <v>93</v>
      </c>
      <c r="G37" s="161" t="s">
        <v>82</v>
      </c>
      <c r="H37" s="213" t="s">
        <v>110</v>
      </c>
      <c r="I37" s="214">
        <v>10</v>
      </c>
      <c r="J37" s="214" t="s">
        <v>48</v>
      </c>
      <c r="K37" s="161" t="s">
        <v>71</v>
      </c>
      <c r="L37" s="161" t="s">
        <v>111</v>
      </c>
      <c r="M37" s="161" t="s">
        <v>32</v>
      </c>
      <c r="N37" s="161" t="s">
        <v>97</v>
      </c>
      <c r="O37" s="215" t="s">
        <v>34</v>
      </c>
      <c r="P37" s="215">
        <v>53</v>
      </c>
      <c r="Q37" s="216">
        <f t="shared" si="4"/>
        <v>5</v>
      </c>
      <c r="R37" s="216" t="str">
        <f t="shared" si="5"/>
        <v>Alta</v>
      </c>
      <c r="S37" s="226"/>
      <c r="T37">
        <v>40261899</v>
      </c>
    </row>
    <row r="38" spans="1:20" ht="165" hidden="1" x14ac:dyDescent="0.25">
      <c r="A38" s="29">
        <v>45</v>
      </c>
      <c r="B38" s="45" t="s">
        <v>90</v>
      </c>
      <c r="C38" s="161" t="s">
        <v>112</v>
      </c>
      <c r="D38" s="161" t="s">
        <v>113</v>
      </c>
      <c r="E38" s="212">
        <v>46181</v>
      </c>
      <c r="F38" s="212">
        <v>46188</v>
      </c>
      <c r="G38" s="161" t="s">
        <v>53</v>
      </c>
      <c r="H38" s="213" t="s">
        <v>114</v>
      </c>
      <c r="I38" s="228">
        <v>10</v>
      </c>
      <c r="J38" s="214" t="s">
        <v>48</v>
      </c>
      <c r="K38" s="161" t="s">
        <v>71</v>
      </c>
      <c r="L38" s="161" t="s">
        <v>115</v>
      </c>
      <c r="M38" s="161" t="s">
        <v>32</v>
      </c>
      <c r="N38" s="161" t="s">
        <v>116</v>
      </c>
      <c r="O38" s="215" t="s">
        <v>34</v>
      </c>
      <c r="P38" s="215">
        <v>53</v>
      </c>
      <c r="Q38" s="216">
        <f t="shared" si="4"/>
        <v>5</v>
      </c>
      <c r="R38" s="216" t="str">
        <f t="shared" si="5"/>
        <v>Alta</v>
      </c>
      <c r="S38" s="227"/>
      <c r="T38">
        <v>40261899</v>
      </c>
    </row>
    <row r="39" spans="1:20" ht="17.25" hidden="1" x14ac:dyDescent="0.25">
      <c r="A39" s="28">
        <v>46</v>
      </c>
      <c r="B39" s="42" t="s">
        <v>117</v>
      </c>
      <c r="C39" s="50" t="s">
        <v>118</v>
      </c>
      <c r="D39" s="51"/>
      <c r="E39" s="52"/>
      <c r="F39" s="52"/>
      <c r="G39" s="51"/>
      <c r="H39" s="51"/>
      <c r="I39" s="53"/>
      <c r="J39" s="53"/>
      <c r="K39" s="51"/>
      <c r="L39" s="51"/>
      <c r="M39" s="51"/>
      <c r="N39" s="51"/>
      <c r="O39" s="61"/>
      <c r="P39" s="62"/>
      <c r="Q39" s="47" t="e">
        <f t="shared" ref="Q39:Q51" si="6">(VALUE(LEFT(K39,1))*0.5)+(VALUE(LEFT(M39,1))*0.3)+(IF(O39="SIM",5,0)*0.2)</f>
        <v>#VALUE!</v>
      </c>
      <c r="R39" s="47" t="e">
        <f t="shared" ref="R39:R51" si="7">IF(Q39&gt;=4,"Alta",IF(Q39&gt;=2.5,"Média","Baixa"))</f>
        <v>#VALUE!</v>
      </c>
      <c r="T39" s="20">
        <v>39998341</v>
      </c>
    </row>
    <row r="40" spans="1:20" ht="120" hidden="1" x14ac:dyDescent="0.25">
      <c r="A40" s="29">
        <v>51</v>
      </c>
      <c r="B40" s="42" t="s">
        <v>119</v>
      </c>
      <c r="C40" s="120" t="s">
        <v>120</v>
      </c>
      <c r="D40" s="121" t="s">
        <v>121</v>
      </c>
      <c r="E40" s="122">
        <v>46148</v>
      </c>
      <c r="F40" s="123">
        <v>46150</v>
      </c>
      <c r="G40" s="15" t="s">
        <v>122</v>
      </c>
      <c r="H40" s="21" t="s">
        <v>28</v>
      </c>
      <c r="I40" s="53">
        <v>1</v>
      </c>
      <c r="J40" s="53" t="s">
        <v>48</v>
      </c>
      <c r="K40" s="76" t="s">
        <v>55</v>
      </c>
      <c r="L40" s="115" t="s">
        <v>123</v>
      </c>
      <c r="M40" s="76" t="s">
        <v>96</v>
      </c>
      <c r="N40" s="76" t="s">
        <v>124</v>
      </c>
      <c r="O40" s="47" t="s">
        <v>42</v>
      </c>
      <c r="P40" s="54"/>
      <c r="Q40" s="47">
        <f t="shared" si="6"/>
        <v>2.7</v>
      </c>
      <c r="R40" s="47" t="str">
        <f t="shared" si="7"/>
        <v>Média</v>
      </c>
      <c r="S40" s="21"/>
    </row>
    <row r="41" spans="1:20" ht="45" hidden="1" x14ac:dyDescent="0.25">
      <c r="A41" s="28">
        <v>52</v>
      </c>
      <c r="B41" s="42" t="s">
        <v>119</v>
      </c>
      <c r="C41" s="55" t="s">
        <v>125</v>
      </c>
      <c r="D41" s="56" t="s">
        <v>126</v>
      </c>
      <c r="E41" s="57">
        <v>46160</v>
      </c>
      <c r="F41" s="58">
        <v>46164</v>
      </c>
      <c r="G41" s="71" t="s">
        <v>127</v>
      </c>
      <c r="H41" s="59" t="s">
        <v>128</v>
      </c>
      <c r="I41" s="60">
        <v>3</v>
      </c>
      <c r="J41" s="101" t="s">
        <v>48</v>
      </c>
      <c r="K41" s="56" t="s">
        <v>71</v>
      </c>
      <c r="L41" s="59" t="s">
        <v>129</v>
      </c>
      <c r="M41" s="56" t="s">
        <v>32</v>
      </c>
      <c r="N41" s="56" t="s">
        <v>41</v>
      </c>
      <c r="O41" s="56" t="s">
        <v>42</v>
      </c>
      <c r="P41" s="55" t="s">
        <v>1</v>
      </c>
      <c r="Q41" s="47">
        <f t="shared" si="6"/>
        <v>4</v>
      </c>
      <c r="R41" s="47" t="str">
        <f t="shared" si="7"/>
        <v>Alta</v>
      </c>
      <c r="S41" s="21"/>
    </row>
    <row r="42" spans="1:20" ht="15.75" hidden="1" x14ac:dyDescent="0.25">
      <c r="A42" s="29">
        <v>53</v>
      </c>
      <c r="B42" s="42" t="s">
        <v>119</v>
      </c>
      <c r="C42" s="50"/>
      <c r="D42" s="51"/>
      <c r="E42" s="52"/>
      <c r="F42" s="52"/>
      <c r="G42" s="51"/>
      <c r="H42" s="51"/>
      <c r="I42" s="53"/>
      <c r="J42" s="53"/>
      <c r="K42" s="51"/>
      <c r="L42" s="51"/>
      <c r="M42" s="51"/>
      <c r="N42" s="51"/>
      <c r="O42" s="61"/>
      <c r="P42" s="62"/>
      <c r="Q42" s="47" t="e">
        <f t="shared" si="6"/>
        <v>#VALUE!</v>
      </c>
      <c r="R42" s="47" t="e">
        <f t="shared" si="7"/>
        <v>#VALUE!</v>
      </c>
      <c r="S42" s="21"/>
    </row>
    <row r="43" spans="1:20" ht="17.25" hidden="1" x14ac:dyDescent="0.25">
      <c r="A43" s="28">
        <v>54</v>
      </c>
      <c r="B43" s="42" t="s">
        <v>119</v>
      </c>
      <c r="C43" s="50"/>
      <c r="D43" s="51"/>
      <c r="E43" s="52"/>
      <c r="F43" s="52"/>
      <c r="G43" s="51"/>
      <c r="H43" s="51"/>
      <c r="I43" s="53"/>
      <c r="J43" s="53"/>
      <c r="K43" s="51"/>
      <c r="L43" s="51"/>
      <c r="M43" s="51"/>
      <c r="N43" s="51"/>
      <c r="O43" s="61"/>
      <c r="P43" s="62"/>
      <c r="Q43" s="47" t="e">
        <f t="shared" si="6"/>
        <v>#VALUE!</v>
      </c>
      <c r="R43" s="47" t="e">
        <f t="shared" si="7"/>
        <v>#VALUE!</v>
      </c>
      <c r="S43" s="20"/>
    </row>
    <row r="44" spans="1:20" ht="17.25" hidden="1" x14ac:dyDescent="0.25">
      <c r="A44" s="29">
        <v>55</v>
      </c>
      <c r="B44" s="45" t="s">
        <v>119</v>
      </c>
      <c r="C44" s="71"/>
      <c r="D44" s="59"/>
      <c r="E44" s="57"/>
      <c r="F44" s="58"/>
      <c r="G44" s="71"/>
      <c r="H44" s="59"/>
      <c r="I44" s="53"/>
      <c r="J44" s="53"/>
      <c r="K44" s="59"/>
      <c r="L44" s="59"/>
      <c r="M44" s="59"/>
      <c r="N44" s="59"/>
      <c r="O44" s="63"/>
      <c r="P44" s="64"/>
      <c r="Q44" s="47" t="e">
        <f t="shared" si="6"/>
        <v>#VALUE!</v>
      </c>
      <c r="R44" s="47" t="e">
        <f t="shared" si="7"/>
        <v>#VALUE!</v>
      </c>
      <c r="S44" s="27"/>
    </row>
    <row r="45" spans="1:20" ht="45" hidden="1" x14ac:dyDescent="0.25">
      <c r="A45" s="28">
        <v>56</v>
      </c>
      <c r="B45" s="42" t="s">
        <v>130</v>
      </c>
      <c r="C45" s="187" t="s">
        <v>131</v>
      </c>
      <c r="D45" s="188" t="s">
        <v>132</v>
      </c>
      <c r="E45" s="188" t="s">
        <v>133</v>
      </c>
      <c r="F45" s="188" t="s">
        <v>134</v>
      </c>
      <c r="G45" s="189" t="s">
        <v>135</v>
      </c>
      <c r="H45" s="190" t="s">
        <v>136</v>
      </c>
      <c r="I45" s="72">
        <v>2</v>
      </c>
      <c r="J45" s="53" t="s">
        <v>48</v>
      </c>
      <c r="K45" s="51" t="s">
        <v>30</v>
      </c>
      <c r="L45" s="51"/>
      <c r="M45" s="51" t="s">
        <v>32</v>
      </c>
      <c r="N45" s="51" t="s">
        <v>73</v>
      </c>
      <c r="O45" s="61" t="s">
        <v>34</v>
      </c>
      <c r="P45" s="62">
        <v>59</v>
      </c>
      <c r="Q45" s="47">
        <f t="shared" si="6"/>
        <v>4.5</v>
      </c>
      <c r="R45" s="47" t="str">
        <f t="shared" si="7"/>
        <v>Alta</v>
      </c>
      <c r="T45" s="21">
        <v>39952413</v>
      </c>
    </row>
    <row r="46" spans="1:20" ht="45" hidden="1" x14ac:dyDescent="0.25">
      <c r="A46" s="29">
        <v>57</v>
      </c>
      <c r="B46" s="42" t="s">
        <v>130</v>
      </c>
      <c r="C46" s="198" t="s">
        <v>137</v>
      </c>
      <c r="D46" s="50" t="s">
        <v>138</v>
      </c>
      <c r="E46" s="191">
        <v>46183</v>
      </c>
      <c r="F46" s="191">
        <v>46183</v>
      </c>
      <c r="G46" s="198" t="s">
        <v>53</v>
      </c>
      <c r="H46" s="192" t="s">
        <v>139</v>
      </c>
      <c r="I46" s="53">
        <v>1</v>
      </c>
      <c r="J46" s="53" t="s">
        <v>48</v>
      </c>
      <c r="K46" s="51" t="s">
        <v>30</v>
      </c>
      <c r="L46" s="51"/>
      <c r="M46" s="51" t="s">
        <v>32</v>
      </c>
      <c r="N46" s="51" t="s">
        <v>73</v>
      </c>
      <c r="O46" s="61" t="s">
        <v>34</v>
      </c>
      <c r="P46" s="62">
        <v>77</v>
      </c>
      <c r="Q46" s="47">
        <f t="shared" si="6"/>
        <v>4.5</v>
      </c>
      <c r="R46" s="47" t="str">
        <f t="shared" si="7"/>
        <v>Alta</v>
      </c>
      <c r="T46" s="21">
        <v>39952413</v>
      </c>
    </row>
    <row r="47" spans="1:20" ht="45" hidden="1" x14ac:dyDescent="0.25">
      <c r="A47" s="28">
        <v>58</v>
      </c>
      <c r="B47" s="42" t="s">
        <v>130</v>
      </c>
      <c r="C47" s="193" t="s">
        <v>140</v>
      </c>
      <c r="D47" s="50" t="s">
        <v>75</v>
      </c>
      <c r="E47" s="194">
        <v>46272</v>
      </c>
      <c r="F47" s="194">
        <v>46276</v>
      </c>
      <c r="G47" s="195" t="s">
        <v>38</v>
      </c>
      <c r="H47" s="192" t="s">
        <v>76</v>
      </c>
      <c r="I47" s="53">
        <v>2</v>
      </c>
      <c r="J47" s="53" t="s">
        <v>48</v>
      </c>
      <c r="K47" s="51" t="s">
        <v>30</v>
      </c>
      <c r="L47" s="51"/>
      <c r="M47" s="51" t="s">
        <v>32</v>
      </c>
      <c r="N47" s="51" t="s">
        <v>73</v>
      </c>
      <c r="O47" s="61" t="s">
        <v>34</v>
      </c>
      <c r="P47" s="62">
        <v>77</v>
      </c>
      <c r="Q47" s="47">
        <f t="shared" si="6"/>
        <v>4.5</v>
      </c>
      <c r="R47" s="47" t="str">
        <f t="shared" si="7"/>
        <v>Alta</v>
      </c>
      <c r="T47" s="22">
        <v>39952413</v>
      </c>
    </row>
    <row r="48" spans="1:20" ht="45" hidden="1" x14ac:dyDescent="0.25">
      <c r="A48" s="29">
        <v>59</v>
      </c>
      <c r="B48" s="42" t="s">
        <v>130</v>
      </c>
      <c r="C48" s="193" t="s">
        <v>141</v>
      </c>
      <c r="D48" s="50" t="s">
        <v>142</v>
      </c>
      <c r="E48" s="194">
        <v>46210</v>
      </c>
      <c r="F48" s="194">
        <v>46211</v>
      </c>
      <c r="G48" s="195" t="s">
        <v>105</v>
      </c>
      <c r="H48" s="192" t="s">
        <v>143</v>
      </c>
      <c r="I48" s="53">
        <v>2</v>
      </c>
      <c r="J48" s="53" t="s">
        <v>48</v>
      </c>
      <c r="K48" s="51" t="s">
        <v>30</v>
      </c>
      <c r="L48" s="51"/>
      <c r="M48" s="51" t="s">
        <v>32</v>
      </c>
      <c r="N48" s="51" t="s">
        <v>73</v>
      </c>
      <c r="O48" s="61" t="s">
        <v>34</v>
      </c>
      <c r="P48" s="62">
        <v>71</v>
      </c>
      <c r="Q48" s="47">
        <f t="shared" si="6"/>
        <v>4.5</v>
      </c>
      <c r="R48" s="47" t="str">
        <f t="shared" si="7"/>
        <v>Alta</v>
      </c>
      <c r="T48" s="21">
        <v>39952413</v>
      </c>
    </row>
    <row r="49" spans="1:20" ht="60" hidden="1" x14ac:dyDescent="0.25">
      <c r="A49" s="28">
        <v>60</v>
      </c>
      <c r="B49" s="45" t="s">
        <v>130</v>
      </c>
      <c r="C49" s="135" t="s">
        <v>144</v>
      </c>
      <c r="D49" s="59" t="s">
        <v>145</v>
      </c>
      <c r="E49" s="136">
        <v>46195</v>
      </c>
      <c r="F49" s="136">
        <v>46196</v>
      </c>
      <c r="G49" s="71" t="s">
        <v>146</v>
      </c>
      <c r="H49" s="137" t="s">
        <v>147</v>
      </c>
      <c r="I49" s="60">
        <v>2</v>
      </c>
      <c r="J49" s="101" t="s">
        <v>48</v>
      </c>
      <c r="K49" s="59" t="s">
        <v>30</v>
      </c>
      <c r="L49" s="59"/>
      <c r="M49" s="59" t="s">
        <v>32</v>
      </c>
      <c r="N49" s="59" t="s">
        <v>73</v>
      </c>
      <c r="O49" s="63" t="s">
        <v>34</v>
      </c>
      <c r="P49" s="64">
        <v>71</v>
      </c>
      <c r="Q49" s="47">
        <f t="shared" si="6"/>
        <v>4.5</v>
      </c>
      <c r="R49" s="47" t="str">
        <f t="shared" si="7"/>
        <v>Alta</v>
      </c>
      <c r="T49" s="26">
        <v>39952413</v>
      </c>
    </row>
    <row r="50" spans="1:20" ht="17.25" hidden="1" x14ac:dyDescent="0.25">
      <c r="A50" s="29">
        <v>61</v>
      </c>
      <c r="B50" s="42" t="s">
        <v>22</v>
      </c>
      <c r="C50" s="50"/>
      <c r="D50" s="51"/>
      <c r="E50" s="52"/>
      <c r="F50" s="52"/>
      <c r="G50" s="51"/>
      <c r="H50" s="51"/>
      <c r="I50" s="53"/>
      <c r="J50" s="53"/>
      <c r="K50" s="51"/>
      <c r="L50" s="51"/>
      <c r="M50" s="51"/>
      <c r="N50" s="51"/>
      <c r="O50" s="61"/>
      <c r="P50" s="62"/>
      <c r="Q50" s="47" t="e">
        <f t="shared" si="6"/>
        <v>#VALUE!</v>
      </c>
      <c r="R50" s="47" t="e">
        <f t="shared" si="7"/>
        <v>#VALUE!</v>
      </c>
      <c r="S50" s="20"/>
    </row>
    <row r="51" spans="1:20" ht="17.25" hidden="1" x14ac:dyDescent="0.25">
      <c r="A51" s="28">
        <v>62</v>
      </c>
      <c r="B51" s="42" t="s">
        <v>148</v>
      </c>
      <c r="C51" s="73"/>
      <c r="D51" s="74"/>
      <c r="E51" s="52"/>
      <c r="F51" s="52"/>
      <c r="G51" s="51"/>
      <c r="H51" s="51"/>
      <c r="I51" s="53"/>
      <c r="J51" s="53"/>
      <c r="K51" s="74"/>
      <c r="L51" s="229"/>
      <c r="M51" s="74"/>
      <c r="N51" s="74"/>
      <c r="O51" s="75"/>
      <c r="P51" s="62"/>
      <c r="Q51" s="47" t="e">
        <f t="shared" si="6"/>
        <v>#VALUE!</v>
      </c>
      <c r="R51" s="47" t="e">
        <f t="shared" si="7"/>
        <v>#VALUE!</v>
      </c>
      <c r="S51" s="20"/>
      <c r="T51">
        <v>40180021</v>
      </c>
    </row>
    <row r="52" spans="1:20" ht="30" hidden="1" x14ac:dyDescent="0.25">
      <c r="A52" s="29">
        <v>63</v>
      </c>
      <c r="B52" s="42" t="s">
        <v>148</v>
      </c>
      <c r="C52" s="115" t="s">
        <v>149</v>
      </c>
      <c r="D52" s="15" t="s">
        <v>150</v>
      </c>
      <c r="E52" s="123">
        <v>46329</v>
      </c>
      <c r="F52" s="123">
        <v>46331</v>
      </c>
      <c r="G52" s="15" t="s">
        <v>82</v>
      </c>
      <c r="H52" s="21" t="s">
        <v>151</v>
      </c>
      <c r="I52" s="15">
        <v>1</v>
      </c>
      <c r="J52" s="15" t="s">
        <v>29</v>
      </c>
      <c r="K52" s="15" t="s">
        <v>30</v>
      </c>
      <c r="L52" s="15" t="s">
        <v>1</v>
      </c>
      <c r="M52" s="15" t="s">
        <v>32</v>
      </c>
      <c r="N52" s="15" t="s">
        <v>41</v>
      </c>
      <c r="O52" s="18" t="s">
        <v>34</v>
      </c>
      <c r="P52" s="18">
        <v>42</v>
      </c>
      <c r="Q52" s="19">
        <v>4.5</v>
      </c>
      <c r="R52" s="232" t="s">
        <v>35</v>
      </c>
      <c r="S52" s="20" t="s">
        <v>1</v>
      </c>
      <c r="T52">
        <v>40180021</v>
      </c>
    </row>
    <row r="53" spans="1:20" ht="30" hidden="1" x14ac:dyDescent="0.25">
      <c r="A53" s="28">
        <v>64</v>
      </c>
      <c r="B53" s="42" t="s">
        <v>148</v>
      </c>
      <c r="C53" s="197" t="s">
        <v>152</v>
      </c>
      <c r="D53" s="15" t="s">
        <v>153</v>
      </c>
      <c r="E53" s="123">
        <v>46190</v>
      </c>
      <c r="F53" s="123">
        <v>46192</v>
      </c>
      <c r="G53" s="15" t="s">
        <v>146</v>
      </c>
      <c r="H53" s="21" t="s">
        <v>154</v>
      </c>
      <c r="I53" s="15">
        <v>1</v>
      </c>
      <c r="J53" s="15" t="s">
        <v>29</v>
      </c>
      <c r="K53" s="15" t="s">
        <v>30</v>
      </c>
      <c r="L53" s="230" t="s">
        <v>1</v>
      </c>
      <c r="M53" s="15" t="s">
        <v>32</v>
      </c>
      <c r="N53" s="15" t="s">
        <v>41</v>
      </c>
      <c r="O53" s="18" t="s">
        <v>34</v>
      </c>
      <c r="P53" s="18">
        <v>44</v>
      </c>
      <c r="Q53" s="19">
        <v>4.5</v>
      </c>
      <c r="R53" s="232" t="s">
        <v>35</v>
      </c>
      <c r="S53" s="20" t="s">
        <v>1</v>
      </c>
      <c r="T53">
        <v>40180021</v>
      </c>
    </row>
    <row r="54" spans="1:20" ht="17.25" hidden="1" x14ac:dyDescent="0.25">
      <c r="A54" s="29">
        <v>65</v>
      </c>
      <c r="B54" s="45" t="s">
        <v>148</v>
      </c>
      <c r="C54" s="71"/>
      <c r="D54" s="59"/>
      <c r="E54" s="57"/>
      <c r="F54" s="58"/>
      <c r="G54" s="71"/>
      <c r="H54" s="59"/>
      <c r="I54" s="60"/>
      <c r="J54" s="101"/>
      <c r="K54" s="59"/>
      <c r="L54" s="59"/>
      <c r="M54" s="59"/>
      <c r="N54" s="59"/>
      <c r="O54" s="63"/>
      <c r="P54" s="64"/>
      <c r="Q54" s="47" t="e">
        <f>(VALUE(LEFT(K54,1))*0.5)+(VALUE(LEFT(M54,1))*0.3)+(IF(O54="SIM",5,0)*0.2)</f>
        <v>#VALUE!</v>
      </c>
      <c r="R54" s="47" t="e">
        <f>IF(Q54&gt;=4,"Alta",IF(Q54&gt;=2.5,"Média","Baixa"))</f>
        <v>#VALUE!</v>
      </c>
      <c r="S54" s="27"/>
      <c r="T54">
        <v>40180021</v>
      </c>
    </row>
    <row r="55" spans="1:20" ht="30" hidden="1" x14ac:dyDescent="0.25">
      <c r="A55" s="28">
        <v>66</v>
      </c>
      <c r="B55" s="42" t="s">
        <v>155</v>
      </c>
      <c r="C55" s="181" t="s">
        <v>125</v>
      </c>
      <c r="D55" s="182" t="s">
        <v>126</v>
      </c>
      <c r="E55" s="179">
        <v>46160</v>
      </c>
      <c r="F55" s="179">
        <v>46164</v>
      </c>
      <c r="G55" s="51" t="s">
        <v>127</v>
      </c>
      <c r="H55" s="183" t="s">
        <v>128</v>
      </c>
      <c r="I55" s="51">
        <v>3</v>
      </c>
      <c r="J55" s="51" t="s">
        <v>48</v>
      </c>
      <c r="K55" s="51" t="s">
        <v>30</v>
      </c>
      <c r="L55" s="15" t="s">
        <v>156</v>
      </c>
      <c r="M55" s="51" t="s">
        <v>32</v>
      </c>
      <c r="N55" s="182" t="s">
        <v>41</v>
      </c>
      <c r="O55" s="61" t="s">
        <v>42</v>
      </c>
      <c r="P55" s="18" t="s">
        <v>1</v>
      </c>
      <c r="Q55" s="47">
        <v>3.5</v>
      </c>
      <c r="R55" s="186" t="s">
        <v>43</v>
      </c>
      <c r="S55" s="21"/>
      <c r="T55">
        <v>40160844</v>
      </c>
    </row>
    <row r="56" spans="1:20" ht="60" hidden="1" x14ac:dyDescent="0.25">
      <c r="A56" s="29">
        <v>67</v>
      </c>
      <c r="B56" s="42" t="s">
        <v>155</v>
      </c>
      <c r="C56" s="181" t="s">
        <v>157</v>
      </c>
      <c r="D56" s="182" t="s">
        <v>158</v>
      </c>
      <c r="E56" s="179">
        <v>46287</v>
      </c>
      <c r="F56" s="179">
        <v>46290</v>
      </c>
      <c r="G56" s="51" t="s">
        <v>159</v>
      </c>
      <c r="H56" s="184" t="s">
        <v>59</v>
      </c>
      <c r="I56" s="51">
        <v>3</v>
      </c>
      <c r="J56" s="51" t="s">
        <v>48</v>
      </c>
      <c r="K56" s="51" t="s">
        <v>30</v>
      </c>
      <c r="L56" s="15" t="s">
        <v>160</v>
      </c>
      <c r="M56" s="47" t="s">
        <v>32</v>
      </c>
      <c r="N56" s="182" t="s">
        <v>41</v>
      </c>
      <c r="O56" s="61" t="s">
        <v>42</v>
      </c>
      <c r="P56" s="18" t="s">
        <v>1</v>
      </c>
      <c r="Q56" s="47">
        <v>3.5</v>
      </c>
      <c r="R56" s="186" t="s">
        <v>43</v>
      </c>
      <c r="S56" s="21"/>
      <c r="T56">
        <v>40160844</v>
      </c>
    </row>
    <row r="57" spans="1:20" ht="135" hidden="1" x14ac:dyDescent="0.25">
      <c r="A57" s="28">
        <v>68</v>
      </c>
      <c r="B57" s="42" t="s">
        <v>155</v>
      </c>
      <c r="C57" s="196" t="s">
        <v>161</v>
      </c>
      <c r="D57" s="185" t="s">
        <v>162</v>
      </c>
      <c r="E57" s="179">
        <v>46162</v>
      </c>
      <c r="F57" s="179">
        <v>46163</v>
      </c>
      <c r="G57" s="51" t="s">
        <v>163</v>
      </c>
      <c r="H57" s="184" t="s">
        <v>164</v>
      </c>
      <c r="I57" s="51">
        <v>3</v>
      </c>
      <c r="J57" s="51" t="s">
        <v>48</v>
      </c>
      <c r="K57" s="47" t="s">
        <v>30</v>
      </c>
      <c r="L57" s="51" t="s">
        <v>165</v>
      </c>
      <c r="M57" s="47" t="s">
        <v>32</v>
      </c>
      <c r="N57" s="51" t="s">
        <v>166</v>
      </c>
      <c r="O57" s="61" t="s">
        <v>42</v>
      </c>
      <c r="P57" s="61" t="s">
        <v>1</v>
      </c>
      <c r="Q57" s="47">
        <v>3.5</v>
      </c>
      <c r="R57" s="186" t="s">
        <v>43</v>
      </c>
      <c r="S57" s="22"/>
      <c r="T57">
        <v>40160844</v>
      </c>
    </row>
    <row r="58" spans="1:20" ht="105" hidden="1" x14ac:dyDescent="0.25">
      <c r="A58" s="29">
        <v>71</v>
      </c>
      <c r="B58" s="42" t="s">
        <v>167</v>
      </c>
      <c r="C58" s="116" t="s">
        <v>36</v>
      </c>
      <c r="D58" s="117" t="s">
        <v>37</v>
      </c>
      <c r="E58" s="118">
        <v>46287</v>
      </c>
      <c r="F58" s="118">
        <v>46290</v>
      </c>
      <c r="G58" s="51" t="s">
        <v>38</v>
      </c>
      <c r="H58" s="119" t="s">
        <v>39</v>
      </c>
      <c r="I58" s="53">
        <v>3</v>
      </c>
      <c r="J58" s="53" t="s">
        <v>48</v>
      </c>
      <c r="K58" s="76" t="s">
        <v>71</v>
      </c>
      <c r="L58" s="15" t="s">
        <v>40</v>
      </c>
      <c r="M58" s="76" t="s">
        <v>32</v>
      </c>
      <c r="N58" s="76" t="s">
        <v>41</v>
      </c>
      <c r="O58" s="47" t="s">
        <v>42</v>
      </c>
      <c r="P58" s="54"/>
      <c r="Q58" s="47">
        <f t="shared" ref="Q58:Q74" si="8">(VALUE(LEFT(K58,1))*0.5)+(VALUE(LEFT(M58,1))*0.3)+(IF(O58="SIM",5,0)*0.2)</f>
        <v>4</v>
      </c>
      <c r="R58" s="47" t="str">
        <f t="shared" ref="R58:R74" si="9">IF(Q58&gt;=4,"Alta",IF(Q58&gt;=2.5,"Média","Baixa"))</f>
        <v>Alta</v>
      </c>
      <c r="S58" s="15">
        <v>39948863</v>
      </c>
    </row>
    <row r="59" spans="1:20" ht="90" hidden="1" x14ac:dyDescent="0.25">
      <c r="A59" s="28">
        <v>72</v>
      </c>
      <c r="B59" s="42" t="s">
        <v>167</v>
      </c>
      <c r="C59" s="120" t="s">
        <v>120</v>
      </c>
      <c r="D59" s="121" t="s">
        <v>121</v>
      </c>
      <c r="E59" s="122">
        <v>46148</v>
      </c>
      <c r="F59" s="123">
        <v>46150</v>
      </c>
      <c r="G59" s="15" t="s">
        <v>122</v>
      </c>
      <c r="H59" s="21" t="s">
        <v>28</v>
      </c>
      <c r="I59" s="53">
        <v>3</v>
      </c>
      <c r="J59" s="53" t="s">
        <v>48</v>
      </c>
      <c r="K59" s="76" t="s">
        <v>55</v>
      </c>
      <c r="L59" s="115" t="s">
        <v>168</v>
      </c>
      <c r="M59" s="76" t="s">
        <v>96</v>
      </c>
      <c r="N59" s="76" t="s">
        <v>169</v>
      </c>
      <c r="O59" s="47" t="s">
        <v>42</v>
      </c>
      <c r="P59" s="54"/>
      <c r="Q59" s="47">
        <f t="shared" si="8"/>
        <v>2.7</v>
      </c>
      <c r="R59" s="47" t="str">
        <f t="shared" si="9"/>
        <v>Média</v>
      </c>
      <c r="S59" s="15">
        <v>39948863</v>
      </c>
    </row>
    <row r="60" spans="1:20" ht="150" hidden="1" x14ac:dyDescent="0.25">
      <c r="A60" s="29">
        <v>73</v>
      </c>
      <c r="B60" s="42" t="s">
        <v>167</v>
      </c>
      <c r="C60" s="124" t="s">
        <v>170</v>
      </c>
      <c r="D60" s="19" t="s">
        <v>171</v>
      </c>
      <c r="E60" s="123">
        <v>46127</v>
      </c>
      <c r="F60" s="123">
        <v>46128</v>
      </c>
      <c r="G60" s="51" t="s">
        <v>172</v>
      </c>
      <c r="H60" s="21" t="s">
        <v>173</v>
      </c>
      <c r="I60" s="53">
        <v>3</v>
      </c>
      <c r="J60" s="53" t="s">
        <v>48</v>
      </c>
      <c r="K60" s="76" t="s">
        <v>71</v>
      </c>
      <c r="L60" s="125" t="s">
        <v>174</v>
      </c>
      <c r="M60" s="76" t="s">
        <v>32</v>
      </c>
      <c r="N60" s="76" t="s">
        <v>175</v>
      </c>
      <c r="O60" s="47" t="s">
        <v>42</v>
      </c>
      <c r="P60" s="54"/>
      <c r="Q60" s="47">
        <f t="shared" si="8"/>
        <v>4</v>
      </c>
      <c r="R60" s="47" t="str">
        <f t="shared" si="9"/>
        <v>Alta</v>
      </c>
      <c r="T60" s="15">
        <v>39948863</v>
      </c>
    </row>
    <row r="61" spans="1:20" ht="135" hidden="1" x14ac:dyDescent="0.25">
      <c r="A61" s="28">
        <v>74</v>
      </c>
      <c r="B61" s="42" t="s">
        <v>167</v>
      </c>
      <c r="C61" s="126" t="s">
        <v>176</v>
      </c>
      <c r="D61" s="121" t="s">
        <v>162</v>
      </c>
      <c r="E61" s="52" t="s">
        <v>177</v>
      </c>
      <c r="F61" s="122">
        <v>46163</v>
      </c>
      <c r="G61" s="115" t="s">
        <v>163</v>
      </c>
      <c r="H61" s="127" t="s">
        <v>164</v>
      </c>
      <c r="I61" s="53">
        <v>3</v>
      </c>
      <c r="J61" s="53" t="s">
        <v>48</v>
      </c>
      <c r="K61" s="76" t="s">
        <v>30</v>
      </c>
      <c r="L61" s="15" t="s">
        <v>165</v>
      </c>
      <c r="M61" s="76" t="s">
        <v>96</v>
      </c>
      <c r="N61" s="76" t="s">
        <v>166</v>
      </c>
      <c r="O61" s="47" t="s">
        <v>42</v>
      </c>
      <c r="P61" s="54"/>
      <c r="Q61" s="47">
        <f t="shared" si="8"/>
        <v>3.2</v>
      </c>
      <c r="R61" s="47" t="str">
        <f t="shared" si="9"/>
        <v>Média</v>
      </c>
      <c r="S61" s="15">
        <v>39948863</v>
      </c>
    </row>
    <row r="62" spans="1:20" ht="195" hidden="1" x14ac:dyDescent="0.25">
      <c r="A62" s="29">
        <v>75</v>
      </c>
      <c r="B62" s="45" t="s">
        <v>167</v>
      </c>
      <c r="C62" s="128" t="s">
        <v>178</v>
      </c>
      <c r="D62" s="129" t="s">
        <v>179</v>
      </c>
      <c r="E62" s="131">
        <v>46147</v>
      </c>
      <c r="F62" s="132">
        <v>46149</v>
      </c>
      <c r="G62" s="130" t="s">
        <v>122</v>
      </c>
      <c r="H62" s="25" t="s">
        <v>180</v>
      </c>
      <c r="I62" s="53">
        <v>3</v>
      </c>
      <c r="J62" s="53" t="s">
        <v>48</v>
      </c>
      <c r="K62" s="29" t="s">
        <v>30</v>
      </c>
      <c r="L62" s="133" t="s">
        <v>181</v>
      </c>
      <c r="M62" s="29" t="s">
        <v>96</v>
      </c>
      <c r="N62" s="29" t="s">
        <v>124</v>
      </c>
      <c r="O62" s="78" t="s">
        <v>42</v>
      </c>
      <c r="P62" s="79"/>
      <c r="Q62" s="47">
        <f t="shared" si="8"/>
        <v>3.2</v>
      </c>
      <c r="R62" s="47" t="str">
        <f t="shared" si="9"/>
        <v>Média</v>
      </c>
      <c r="S62" s="13">
        <v>39948863</v>
      </c>
    </row>
    <row r="63" spans="1:20" ht="120" hidden="1" x14ac:dyDescent="0.25">
      <c r="A63" s="28">
        <v>76</v>
      </c>
      <c r="B63" s="44" t="s">
        <v>182</v>
      </c>
      <c r="C63" s="138" t="s">
        <v>183</v>
      </c>
      <c r="D63" s="138" t="s">
        <v>184</v>
      </c>
      <c r="E63" s="132">
        <v>46091</v>
      </c>
      <c r="F63" s="132">
        <v>46094</v>
      </c>
      <c r="G63" s="23" t="s">
        <v>185</v>
      </c>
      <c r="H63" s="26" t="s">
        <v>186</v>
      </c>
      <c r="I63" s="72">
        <v>4</v>
      </c>
      <c r="J63" s="53" t="s">
        <v>48</v>
      </c>
      <c r="K63" s="28" t="s">
        <v>30</v>
      </c>
      <c r="L63" s="139" t="s">
        <v>187</v>
      </c>
      <c r="M63" s="28" t="s">
        <v>32</v>
      </c>
      <c r="N63" s="28" t="s">
        <v>41</v>
      </c>
      <c r="O63" s="28" t="s">
        <v>34</v>
      </c>
      <c r="P63" s="80">
        <v>34</v>
      </c>
      <c r="Q63" s="47">
        <f t="shared" si="8"/>
        <v>4.5</v>
      </c>
      <c r="R63" s="47" t="str">
        <f t="shared" si="9"/>
        <v>Alta</v>
      </c>
      <c r="S63" s="11">
        <v>39954057</v>
      </c>
    </row>
    <row r="64" spans="1:20" ht="135" hidden="1" x14ac:dyDescent="0.25">
      <c r="A64" s="29">
        <v>77</v>
      </c>
      <c r="B64" s="44" t="s">
        <v>182</v>
      </c>
      <c r="C64" s="140" t="s">
        <v>188</v>
      </c>
      <c r="D64" s="141" t="s">
        <v>189</v>
      </c>
      <c r="E64" s="52" t="s">
        <v>93</v>
      </c>
      <c r="F64" s="52" t="s">
        <v>93</v>
      </c>
      <c r="G64" s="51" t="s">
        <v>190</v>
      </c>
      <c r="H64" s="142" t="s">
        <v>191</v>
      </c>
      <c r="I64" s="53">
        <v>4</v>
      </c>
      <c r="J64" s="53" t="s">
        <v>48</v>
      </c>
      <c r="K64" s="28" t="s">
        <v>71</v>
      </c>
      <c r="L64" s="143" t="s">
        <v>192</v>
      </c>
      <c r="M64" s="28" t="s">
        <v>32</v>
      </c>
      <c r="N64" s="28" t="s">
        <v>193</v>
      </c>
      <c r="O64" s="28" t="s">
        <v>34</v>
      </c>
      <c r="P64" s="80">
        <v>101</v>
      </c>
      <c r="Q64" s="47">
        <f t="shared" si="8"/>
        <v>5</v>
      </c>
      <c r="R64" s="47" t="str">
        <f t="shared" si="9"/>
        <v>Alta</v>
      </c>
      <c r="S64" s="11">
        <v>39954057</v>
      </c>
    </row>
    <row r="65" spans="1:20" ht="135" hidden="1" x14ac:dyDescent="0.25">
      <c r="A65" s="28">
        <v>78</v>
      </c>
      <c r="B65" s="44" t="s">
        <v>182</v>
      </c>
      <c r="C65" s="144" t="s">
        <v>194</v>
      </c>
      <c r="D65" s="144" t="s">
        <v>45</v>
      </c>
      <c r="E65" s="146">
        <v>46160</v>
      </c>
      <c r="F65" s="146">
        <v>46163</v>
      </c>
      <c r="G65" s="145" t="s">
        <v>27</v>
      </c>
      <c r="H65" s="2" t="s">
        <v>47</v>
      </c>
      <c r="I65" s="53">
        <v>4</v>
      </c>
      <c r="J65" s="53" t="s">
        <v>48</v>
      </c>
      <c r="K65" s="28" t="s">
        <v>30</v>
      </c>
      <c r="L65" s="147" t="s">
        <v>49</v>
      </c>
      <c r="M65" s="28" t="s">
        <v>32</v>
      </c>
      <c r="N65" s="28" t="s">
        <v>50</v>
      </c>
      <c r="O65" s="28" t="s">
        <v>34</v>
      </c>
      <c r="P65" s="80">
        <v>103</v>
      </c>
      <c r="Q65" s="47">
        <f t="shared" si="8"/>
        <v>4.5</v>
      </c>
      <c r="R65" s="47" t="str">
        <f t="shared" si="9"/>
        <v>Alta</v>
      </c>
      <c r="S65" s="11">
        <v>39954057</v>
      </c>
    </row>
    <row r="66" spans="1:20" ht="150" hidden="1" x14ac:dyDescent="0.25">
      <c r="A66" s="29">
        <v>79</v>
      </c>
      <c r="B66" s="44" t="s">
        <v>182</v>
      </c>
      <c r="C66" s="144" t="s">
        <v>195</v>
      </c>
      <c r="D66" s="144" t="s">
        <v>196</v>
      </c>
      <c r="E66" s="146">
        <v>46314</v>
      </c>
      <c r="F66" s="146">
        <v>46318</v>
      </c>
      <c r="G66" s="145" t="s">
        <v>197</v>
      </c>
      <c r="H66" s="148" t="s">
        <v>198</v>
      </c>
      <c r="I66" s="53">
        <v>4</v>
      </c>
      <c r="J66" s="53" t="s">
        <v>48</v>
      </c>
      <c r="K66" s="28" t="s">
        <v>30</v>
      </c>
      <c r="L66" s="147" t="s">
        <v>199</v>
      </c>
      <c r="M66" s="28" t="s">
        <v>32</v>
      </c>
      <c r="N66" s="28" t="s">
        <v>193</v>
      </c>
      <c r="O66" s="28" t="s">
        <v>34</v>
      </c>
      <c r="P66" s="80">
        <v>97</v>
      </c>
      <c r="Q66" s="47">
        <f t="shared" si="8"/>
        <v>4.5</v>
      </c>
      <c r="R66" s="47" t="str">
        <f t="shared" si="9"/>
        <v>Alta</v>
      </c>
      <c r="S66" s="11">
        <v>39954057</v>
      </c>
    </row>
    <row r="67" spans="1:20" ht="165" hidden="1" x14ac:dyDescent="0.25">
      <c r="A67" s="28">
        <v>80</v>
      </c>
      <c r="B67" s="43" t="s">
        <v>182</v>
      </c>
      <c r="C67" s="199" t="s">
        <v>200</v>
      </c>
      <c r="D67" s="149" t="s">
        <v>201</v>
      </c>
      <c r="E67" s="146">
        <v>46329</v>
      </c>
      <c r="F67" s="146">
        <v>46332</v>
      </c>
      <c r="G67" s="145" t="s">
        <v>202</v>
      </c>
      <c r="H67" s="150" t="s">
        <v>203</v>
      </c>
      <c r="I67" s="53">
        <v>4</v>
      </c>
      <c r="J67" s="53" t="s">
        <v>48</v>
      </c>
      <c r="K67" s="29" t="s">
        <v>55</v>
      </c>
      <c r="L67" s="147" t="s">
        <v>204</v>
      </c>
      <c r="M67" s="29" t="s">
        <v>32</v>
      </c>
      <c r="N67" s="29" t="s">
        <v>166</v>
      </c>
      <c r="O67" s="29" t="s">
        <v>34</v>
      </c>
      <c r="P67" s="77">
        <v>102</v>
      </c>
      <c r="Q67" s="47">
        <f t="shared" si="8"/>
        <v>4</v>
      </c>
      <c r="R67" s="47" t="str">
        <f t="shared" si="9"/>
        <v>Alta</v>
      </c>
      <c r="S67" s="13">
        <v>39954057</v>
      </c>
    </row>
    <row r="68" spans="1:20" ht="165" hidden="1" x14ac:dyDescent="0.25">
      <c r="A68" s="29">
        <v>81</v>
      </c>
      <c r="B68" s="44" t="s">
        <v>182</v>
      </c>
      <c r="C68" s="149" t="s">
        <v>205</v>
      </c>
      <c r="D68" s="149" t="s">
        <v>206</v>
      </c>
      <c r="E68" s="146">
        <v>46338</v>
      </c>
      <c r="F68" s="146">
        <v>46341</v>
      </c>
      <c r="G68" s="145" t="s">
        <v>202</v>
      </c>
      <c r="H68" s="151" t="s">
        <v>207</v>
      </c>
      <c r="I68" s="145">
        <v>4</v>
      </c>
      <c r="J68" s="53" t="s">
        <v>48</v>
      </c>
      <c r="K68" s="28" t="s">
        <v>30</v>
      </c>
      <c r="L68" s="147" t="s">
        <v>208</v>
      </c>
      <c r="M68" s="28" t="s">
        <v>32</v>
      </c>
      <c r="N68" s="28" t="s">
        <v>209</v>
      </c>
      <c r="O68" s="28" t="s">
        <v>34</v>
      </c>
      <c r="P68" s="80">
        <v>14</v>
      </c>
      <c r="Q68" s="47">
        <f t="shared" si="8"/>
        <v>4.5</v>
      </c>
      <c r="R68" s="47" t="str">
        <f t="shared" si="9"/>
        <v>Alta</v>
      </c>
      <c r="S68" s="11">
        <v>39954057</v>
      </c>
    </row>
    <row r="69" spans="1:20" hidden="1" x14ac:dyDescent="0.25">
      <c r="A69" s="28">
        <v>82</v>
      </c>
      <c r="B69" s="44" t="s">
        <v>210</v>
      </c>
      <c r="C69" s="80" t="s">
        <v>65</v>
      </c>
      <c r="D69" s="28"/>
      <c r="E69" s="52"/>
      <c r="F69" s="52"/>
      <c r="G69" s="51"/>
      <c r="H69" s="51"/>
      <c r="I69" s="53"/>
      <c r="J69" s="53"/>
      <c r="K69" s="28"/>
      <c r="L69" s="152"/>
      <c r="M69" s="28"/>
      <c r="N69" s="28"/>
      <c r="O69" s="28"/>
      <c r="P69" s="80"/>
      <c r="Q69" s="47" t="e">
        <f t="shared" si="8"/>
        <v>#VALUE!</v>
      </c>
      <c r="R69" s="47" t="e">
        <f t="shared" si="9"/>
        <v>#VALUE!</v>
      </c>
      <c r="S69" s="11">
        <v>40218334</v>
      </c>
    </row>
    <row r="70" spans="1:20" ht="45" hidden="1" x14ac:dyDescent="0.25">
      <c r="A70" s="28">
        <v>86</v>
      </c>
      <c r="B70" s="44" t="s">
        <v>211</v>
      </c>
      <c r="C70" s="158" t="s">
        <v>212</v>
      </c>
      <c r="D70" s="153" t="s">
        <v>213</v>
      </c>
      <c r="E70" s="155" t="s">
        <v>214</v>
      </c>
      <c r="F70" s="160">
        <v>46338</v>
      </c>
      <c r="G70" s="161" t="s">
        <v>82</v>
      </c>
      <c r="H70" s="112" t="s">
        <v>215</v>
      </c>
      <c r="I70" s="53">
        <v>4</v>
      </c>
      <c r="J70" s="53" t="s">
        <v>48</v>
      </c>
      <c r="K70" s="157" t="s">
        <v>30</v>
      </c>
      <c r="L70" s="158" t="s">
        <v>216</v>
      </c>
      <c r="M70" s="157" t="s">
        <v>32</v>
      </c>
      <c r="N70" s="157" t="s">
        <v>116</v>
      </c>
      <c r="O70" s="157" t="s">
        <v>34</v>
      </c>
      <c r="P70" s="159">
        <v>78</v>
      </c>
      <c r="Q70" s="47">
        <f t="shared" si="8"/>
        <v>4.5</v>
      </c>
      <c r="R70" s="47" t="str">
        <f t="shared" si="9"/>
        <v>Alta</v>
      </c>
      <c r="S70" s="154" t="s">
        <v>217</v>
      </c>
      <c r="T70">
        <v>40270266</v>
      </c>
    </row>
    <row r="71" spans="1:20" ht="90" hidden="1" x14ac:dyDescent="0.25">
      <c r="A71" s="29">
        <v>87</v>
      </c>
      <c r="B71" s="44" t="s">
        <v>211</v>
      </c>
      <c r="C71" s="156" t="s">
        <v>218</v>
      </c>
      <c r="D71" s="153" t="s">
        <v>219</v>
      </c>
      <c r="E71" s="52">
        <v>46338</v>
      </c>
      <c r="F71" s="52">
        <v>46340</v>
      </c>
      <c r="G71" s="51" t="s">
        <v>82</v>
      </c>
      <c r="H71" s="51" t="s">
        <v>220</v>
      </c>
      <c r="I71" s="53">
        <v>8</v>
      </c>
      <c r="J71" s="53" t="s">
        <v>48</v>
      </c>
      <c r="K71" s="157" t="s">
        <v>30</v>
      </c>
      <c r="L71" s="152" t="s">
        <v>221</v>
      </c>
      <c r="M71" s="157" t="s">
        <v>32</v>
      </c>
      <c r="N71" s="28" t="s">
        <v>116</v>
      </c>
      <c r="O71" s="157" t="s">
        <v>34</v>
      </c>
      <c r="P71" s="159">
        <v>56</v>
      </c>
      <c r="Q71" s="47">
        <f t="shared" si="8"/>
        <v>4.5</v>
      </c>
      <c r="R71" s="47" t="str">
        <f t="shared" si="9"/>
        <v>Alta</v>
      </c>
      <c r="S71" s="154" t="s">
        <v>222</v>
      </c>
      <c r="T71">
        <v>40270266</v>
      </c>
    </row>
    <row r="72" spans="1:20" ht="45" hidden="1" x14ac:dyDescent="0.25">
      <c r="A72" s="28">
        <v>88</v>
      </c>
      <c r="B72" s="44" t="s">
        <v>211</v>
      </c>
      <c r="C72" s="147" t="s">
        <v>223</v>
      </c>
      <c r="D72" s="153" t="s">
        <v>224</v>
      </c>
      <c r="E72" s="52" t="s">
        <v>225</v>
      </c>
      <c r="F72" s="52" t="s">
        <v>226</v>
      </c>
      <c r="G72" s="161" t="s">
        <v>122</v>
      </c>
      <c r="H72" s="148" t="s">
        <v>227</v>
      </c>
      <c r="I72" s="53">
        <v>4</v>
      </c>
      <c r="J72" s="53" t="s">
        <v>48</v>
      </c>
      <c r="K72" s="157" t="s">
        <v>30</v>
      </c>
      <c r="L72" s="147" t="s">
        <v>228</v>
      </c>
      <c r="M72" s="157" t="s">
        <v>32</v>
      </c>
      <c r="N72" s="28" t="s">
        <v>209</v>
      </c>
      <c r="O72" s="28" t="s">
        <v>34</v>
      </c>
      <c r="P72" s="80">
        <v>56</v>
      </c>
      <c r="Q72" s="47">
        <f t="shared" si="8"/>
        <v>4.5</v>
      </c>
      <c r="R72" s="47" t="str">
        <f t="shared" si="9"/>
        <v>Alta</v>
      </c>
      <c r="S72" s="11"/>
      <c r="T72">
        <v>40270266</v>
      </c>
    </row>
    <row r="73" spans="1:20" ht="60" hidden="1" x14ac:dyDescent="0.25">
      <c r="A73" s="29">
        <v>89</v>
      </c>
      <c r="B73" s="44" t="s">
        <v>211</v>
      </c>
      <c r="C73" s="156" t="s">
        <v>229</v>
      </c>
      <c r="D73" s="153" t="s">
        <v>230</v>
      </c>
      <c r="E73" s="52" t="s">
        <v>231</v>
      </c>
      <c r="F73" s="52" t="s">
        <v>232</v>
      </c>
      <c r="G73" s="51" t="s">
        <v>233</v>
      </c>
      <c r="H73" s="51" t="s">
        <v>234</v>
      </c>
      <c r="I73" s="53">
        <v>4</v>
      </c>
      <c r="J73" s="53" t="s">
        <v>48</v>
      </c>
      <c r="K73" s="162" t="s">
        <v>30</v>
      </c>
      <c r="L73" s="152" t="s">
        <v>235</v>
      </c>
      <c r="M73" s="157" t="s">
        <v>32</v>
      </c>
      <c r="N73" s="157" t="s">
        <v>41</v>
      </c>
      <c r="O73" s="157" t="s">
        <v>34</v>
      </c>
      <c r="P73" s="159">
        <v>55</v>
      </c>
      <c r="Q73" s="47">
        <f t="shared" si="8"/>
        <v>4.5</v>
      </c>
      <c r="R73" s="47" t="str">
        <f t="shared" si="9"/>
        <v>Alta</v>
      </c>
      <c r="S73" s="11"/>
      <c r="T73">
        <v>40270266</v>
      </c>
    </row>
    <row r="74" spans="1:20" ht="45" hidden="1" x14ac:dyDescent="0.25">
      <c r="A74" s="28">
        <v>90</v>
      </c>
      <c r="B74" s="43" t="s">
        <v>211</v>
      </c>
      <c r="C74" s="144" t="s">
        <v>236</v>
      </c>
      <c r="D74" s="144" t="s">
        <v>237</v>
      </c>
      <c r="E74" s="146">
        <v>46265</v>
      </c>
      <c r="F74" s="146">
        <v>46268</v>
      </c>
      <c r="G74" s="173" t="s">
        <v>58</v>
      </c>
      <c r="H74" s="148" t="s">
        <v>238</v>
      </c>
      <c r="I74" s="173">
        <v>4</v>
      </c>
      <c r="J74" s="101" t="s">
        <v>48</v>
      </c>
      <c r="K74" s="29" t="s">
        <v>30</v>
      </c>
      <c r="L74" s="147" t="s">
        <v>239</v>
      </c>
      <c r="M74" s="29" t="s">
        <v>32</v>
      </c>
      <c r="N74" s="147" t="s">
        <v>41</v>
      </c>
      <c r="O74" s="29" t="s">
        <v>34</v>
      </c>
      <c r="P74" s="77">
        <v>57</v>
      </c>
      <c r="Q74" s="47">
        <f t="shared" si="8"/>
        <v>4.5</v>
      </c>
      <c r="R74" s="47" t="str">
        <f t="shared" si="9"/>
        <v>Alta</v>
      </c>
      <c r="S74" s="13"/>
      <c r="T74">
        <v>40270266</v>
      </c>
    </row>
    <row r="75" spans="1:20" ht="60" hidden="1" x14ac:dyDescent="0.25">
      <c r="A75" s="28"/>
      <c r="B75" s="44" t="s">
        <v>211</v>
      </c>
      <c r="C75" s="163" t="s">
        <v>240</v>
      </c>
      <c r="D75" s="164" t="s">
        <v>241</v>
      </c>
      <c r="E75" s="165">
        <v>46160</v>
      </c>
      <c r="F75" s="165">
        <v>46163</v>
      </c>
      <c r="G75" s="174" t="s">
        <v>122</v>
      </c>
      <c r="H75" s="21" t="s">
        <v>242</v>
      </c>
      <c r="I75" s="174">
        <v>4</v>
      </c>
      <c r="J75" s="53" t="s">
        <v>48</v>
      </c>
      <c r="K75" s="28" t="s">
        <v>30</v>
      </c>
      <c r="L75" s="114" t="s">
        <v>243</v>
      </c>
      <c r="M75" s="28" t="s">
        <v>32</v>
      </c>
      <c r="N75" s="163" t="s">
        <v>116</v>
      </c>
      <c r="O75" s="28" t="s">
        <v>34</v>
      </c>
      <c r="P75" s="80">
        <v>78</v>
      </c>
      <c r="Q75" s="47">
        <v>4.5</v>
      </c>
      <c r="R75" s="207" t="s">
        <v>35</v>
      </c>
      <c r="S75" s="11"/>
      <c r="T75">
        <v>40270266</v>
      </c>
    </row>
    <row r="76" spans="1:20" ht="45" hidden="1" x14ac:dyDescent="0.25">
      <c r="A76" s="28"/>
      <c r="B76" s="44" t="s">
        <v>211</v>
      </c>
      <c r="C76" s="166" t="s">
        <v>244</v>
      </c>
      <c r="D76" s="164" t="s">
        <v>245</v>
      </c>
      <c r="E76" s="172" t="s">
        <v>246</v>
      </c>
      <c r="F76" s="167">
        <v>46304</v>
      </c>
      <c r="G76" s="175" t="s">
        <v>247</v>
      </c>
      <c r="H76" s="168" t="s">
        <v>248</v>
      </c>
      <c r="I76" s="175">
        <v>4</v>
      </c>
      <c r="J76" s="53" t="s">
        <v>48</v>
      </c>
      <c r="K76" s="28" t="s">
        <v>30</v>
      </c>
      <c r="L76" s="163" t="s">
        <v>216</v>
      </c>
      <c r="M76" s="28" t="s">
        <v>32</v>
      </c>
      <c r="N76" s="163" t="s">
        <v>116</v>
      </c>
      <c r="O76" s="28" t="s">
        <v>34</v>
      </c>
      <c r="P76" s="80">
        <v>78</v>
      </c>
      <c r="Q76" s="169">
        <v>4.5</v>
      </c>
      <c r="R76" s="207" t="s">
        <v>35</v>
      </c>
      <c r="S76" s="11"/>
      <c r="T76">
        <v>40270266</v>
      </c>
    </row>
    <row r="77" spans="1:20" ht="30" hidden="1" x14ac:dyDescent="0.25">
      <c r="A77" s="29">
        <v>91</v>
      </c>
      <c r="B77" s="44" t="s">
        <v>249</v>
      </c>
      <c r="C77" s="170" t="s">
        <v>250</v>
      </c>
      <c r="D77" s="171" t="s">
        <v>68</v>
      </c>
      <c r="E77" s="52">
        <v>46235</v>
      </c>
      <c r="F77" s="52">
        <v>46240</v>
      </c>
      <c r="G77" s="51" t="s">
        <v>69</v>
      </c>
      <c r="H77" s="51" t="s">
        <v>251</v>
      </c>
      <c r="I77" s="53">
        <v>1</v>
      </c>
      <c r="J77" s="53" t="s">
        <v>29</v>
      </c>
      <c r="K77" s="28" t="s">
        <v>30</v>
      </c>
      <c r="L77" s="114" t="s">
        <v>252</v>
      </c>
      <c r="M77" s="28" t="s">
        <v>32</v>
      </c>
      <c r="N77" s="28" t="s">
        <v>253</v>
      </c>
      <c r="O77" s="28" t="s">
        <v>34</v>
      </c>
      <c r="P77" s="80">
        <v>35</v>
      </c>
      <c r="Q77" s="47">
        <f t="shared" ref="Q77:Q85" si="10">(VALUE(LEFT(K77,1))*0.5)+(VALUE(LEFT(M77,1))*0.3)+(IF(O77="SIM",5,0)*0.2)</f>
        <v>4.5</v>
      </c>
      <c r="R77" s="47" t="str">
        <f t="shared" ref="R77:R85" si="11">IF(Q77&gt;=4,"Alta",IF(Q77&gt;=2.5,"Média","Baixa"))</f>
        <v>Alta</v>
      </c>
      <c r="T77" s="11">
        <v>39905306</v>
      </c>
    </row>
    <row r="78" spans="1:20" ht="60" x14ac:dyDescent="0.25">
      <c r="A78" s="28">
        <v>92</v>
      </c>
      <c r="B78" s="44" t="s">
        <v>249</v>
      </c>
      <c r="C78" s="121" t="s">
        <v>254</v>
      </c>
      <c r="D78" s="134" t="s">
        <v>255</v>
      </c>
      <c r="E78" s="123">
        <v>46153</v>
      </c>
      <c r="F78" s="123">
        <v>46157</v>
      </c>
      <c r="G78" s="15" t="s">
        <v>122</v>
      </c>
      <c r="H78" s="21" t="s">
        <v>256</v>
      </c>
      <c r="I78" s="53">
        <v>1</v>
      </c>
      <c r="J78" s="53" t="s">
        <v>29</v>
      </c>
      <c r="K78" s="28" t="s">
        <v>30</v>
      </c>
      <c r="L78" s="114" t="s">
        <v>257</v>
      </c>
      <c r="M78" s="28" t="s">
        <v>32</v>
      </c>
      <c r="N78" s="28" t="s">
        <v>253</v>
      </c>
      <c r="O78" s="28" t="s">
        <v>34</v>
      </c>
      <c r="P78" s="80">
        <v>34</v>
      </c>
      <c r="Q78" s="47">
        <f t="shared" si="10"/>
        <v>4.5</v>
      </c>
      <c r="R78" s="47" t="str">
        <f t="shared" si="11"/>
        <v>Alta</v>
      </c>
      <c r="T78" s="11">
        <v>39905306</v>
      </c>
    </row>
    <row r="79" spans="1:20" ht="60" x14ac:dyDescent="0.25">
      <c r="A79" s="29">
        <v>93</v>
      </c>
      <c r="B79" s="44" t="s">
        <v>249</v>
      </c>
      <c r="C79" s="121" t="s">
        <v>85</v>
      </c>
      <c r="D79" s="134" t="s">
        <v>86</v>
      </c>
      <c r="E79" s="123">
        <v>46356</v>
      </c>
      <c r="F79" s="123">
        <v>46357</v>
      </c>
      <c r="G79" s="15" t="s">
        <v>87</v>
      </c>
      <c r="H79" s="21" t="s">
        <v>88</v>
      </c>
      <c r="I79" s="53">
        <v>1</v>
      </c>
      <c r="J79" s="53" t="s">
        <v>29</v>
      </c>
      <c r="K79" s="28" t="s">
        <v>71</v>
      </c>
      <c r="L79" s="114" t="s">
        <v>257</v>
      </c>
      <c r="M79" s="28" t="s">
        <v>32</v>
      </c>
      <c r="N79" s="28" t="s">
        <v>253</v>
      </c>
      <c r="O79" s="28" t="s">
        <v>34</v>
      </c>
      <c r="P79" s="80">
        <v>35</v>
      </c>
      <c r="Q79" s="47">
        <f t="shared" si="10"/>
        <v>5</v>
      </c>
      <c r="R79" s="47" t="str">
        <f t="shared" si="11"/>
        <v>Alta</v>
      </c>
      <c r="T79" s="11">
        <v>39905306</v>
      </c>
    </row>
    <row r="80" spans="1:20" ht="45" hidden="1" x14ac:dyDescent="0.25">
      <c r="A80" s="28">
        <v>96</v>
      </c>
      <c r="B80" s="44" t="s">
        <v>258</v>
      </c>
      <c r="C80" s="233" t="s">
        <v>259</v>
      </c>
      <c r="D80" s="233" t="s">
        <v>260</v>
      </c>
      <c r="E80" s="234">
        <v>46189</v>
      </c>
      <c r="F80" s="234">
        <v>46192</v>
      </c>
      <c r="G80" s="235" t="s">
        <v>53</v>
      </c>
      <c r="H80" s="236" t="s">
        <v>261</v>
      </c>
      <c r="I80" s="228">
        <v>3</v>
      </c>
      <c r="J80" s="228" t="s">
        <v>29</v>
      </c>
      <c r="K80" s="233" t="s">
        <v>30</v>
      </c>
      <c r="L80" s="237" t="s">
        <v>262</v>
      </c>
      <c r="M80" s="233" t="s">
        <v>96</v>
      </c>
      <c r="N80" s="237" t="s">
        <v>263</v>
      </c>
      <c r="O80" s="233" t="s">
        <v>34</v>
      </c>
      <c r="P80" s="233">
        <v>26</v>
      </c>
      <c r="Q80" s="238">
        <f>(VALUE(LEFT(K80,1))*0.5)+(VALUE(LEFT(M80,1))*0.3)+(IF(O80="SIM",5,0)*0.2)</f>
        <v>4.2</v>
      </c>
      <c r="R80" s="238" t="str">
        <f>IF(Q80&gt;=4,"Alta",IF(Q80&gt;=2.5,"Média","Baixa"))</f>
        <v>Alta</v>
      </c>
      <c r="S80" s="239"/>
      <c r="T80">
        <v>40262638</v>
      </c>
    </row>
    <row r="81" spans="1:20" ht="45" hidden="1" x14ac:dyDescent="0.25">
      <c r="A81" s="29">
        <v>97</v>
      </c>
      <c r="B81" s="44" t="s">
        <v>258</v>
      </c>
      <c r="C81" s="233" t="s">
        <v>264</v>
      </c>
      <c r="D81" s="233" t="s">
        <v>265</v>
      </c>
      <c r="E81" s="234">
        <v>46288</v>
      </c>
      <c r="F81" s="234">
        <v>46289</v>
      </c>
      <c r="G81" s="235" t="s">
        <v>58</v>
      </c>
      <c r="H81" s="240" t="s">
        <v>266</v>
      </c>
      <c r="I81" s="228">
        <v>4</v>
      </c>
      <c r="J81" s="228" t="s">
        <v>29</v>
      </c>
      <c r="K81" s="233" t="s">
        <v>30</v>
      </c>
      <c r="L81" s="237" t="s">
        <v>262</v>
      </c>
      <c r="M81" s="233" t="s">
        <v>96</v>
      </c>
      <c r="N81" s="237" t="s">
        <v>263</v>
      </c>
      <c r="O81" s="233" t="s">
        <v>34</v>
      </c>
      <c r="P81" s="233">
        <v>26</v>
      </c>
      <c r="Q81" s="238">
        <f>(VALUE(LEFT(K81,1))*0.5)+(VALUE(LEFT(M81,1))*0.3)+(IF(O81="SIM",5,0)*0.2)</f>
        <v>4.2</v>
      </c>
      <c r="R81" s="238" t="str">
        <f>IF(Q81&gt;=4,"Alta",IF(Q81&gt;=2.5,"Média","Baixa"))</f>
        <v>Alta</v>
      </c>
      <c r="S81" s="239"/>
      <c r="T81">
        <v>40262638</v>
      </c>
    </row>
    <row r="82" spans="1:20" hidden="1" x14ac:dyDescent="0.25">
      <c r="A82" s="28">
        <v>98</v>
      </c>
      <c r="B82" s="44" t="s">
        <v>258</v>
      </c>
      <c r="C82" s="233" t="s">
        <v>120</v>
      </c>
      <c r="D82" s="233" t="s">
        <v>121</v>
      </c>
      <c r="E82" s="234">
        <v>46148</v>
      </c>
      <c r="F82" s="234">
        <v>46150</v>
      </c>
      <c r="G82" s="233" t="s">
        <v>122</v>
      </c>
      <c r="H82" s="233" t="s">
        <v>28</v>
      </c>
      <c r="I82" s="233">
        <v>3</v>
      </c>
      <c r="J82" s="233" t="s">
        <v>48</v>
      </c>
      <c r="K82" s="233" t="s">
        <v>30</v>
      </c>
      <c r="L82" s="237" t="s">
        <v>262</v>
      </c>
      <c r="M82" s="233" t="s">
        <v>96</v>
      </c>
      <c r="N82" s="233" t="s">
        <v>267</v>
      </c>
      <c r="O82" s="233" t="s">
        <v>34</v>
      </c>
      <c r="P82" s="233"/>
      <c r="Q82" s="238">
        <f t="shared" ref="Q82:Q84" si="12">(VALUE(LEFT(K82,1))*0.5)+(VALUE(LEFT(M82,1))*0.3)+(IF(O82="SIM",5,0)*0.2)</f>
        <v>4.2</v>
      </c>
      <c r="R82" s="233" t="s">
        <v>35</v>
      </c>
      <c r="S82" s="233"/>
      <c r="T82">
        <v>40262638</v>
      </c>
    </row>
    <row r="83" spans="1:20" hidden="1" x14ac:dyDescent="0.25">
      <c r="A83" s="29">
        <v>99</v>
      </c>
      <c r="B83" s="44" t="s">
        <v>258</v>
      </c>
      <c r="C83" s="233" t="s">
        <v>57</v>
      </c>
      <c r="D83" s="233" t="s">
        <v>37</v>
      </c>
      <c r="E83" s="234">
        <v>46287</v>
      </c>
      <c r="F83" s="234">
        <v>46290</v>
      </c>
      <c r="G83" s="233" t="s">
        <v>58</v>
      </c>
      <c r="H83" s="233" t="s">
        <v>268</v>
      </c>
      <c r="I83" s="233">
        <v>2</v>
      </c>
      <c r="J83" s="233" t="s">
        <v>48</v>
      </c>
      <c r="K83" s="233" t="s">
        <v>30</v>
      </c>
      <c r="L83" s="237" t="s">
        <v>262</v>
      </c>
      <c r="M83" s="233" t="s">
        <v>96</v>
      </c>
      <c r="N83" s="233"/>
      <c r="O83" s="233" t="s">
        <v>34</v>
      </c>
      <c r="P83" s="233">
        <v>60</v>
      </c>
      <c r="Q83" s="238">
        <f t="shared" si="12"/>
        <v>4.2</v>
      </c>
      <c r="R83" s="233" t="s">
        <v>35</v>
      </c>
      <c r="S83" s="233"/>
      <c r="T83">
        <v>40262638</v>
      </c>
    </row>
    <row r="84" spans="1:20" hidden="1" x14ac:dyDescent="0.25">
      <c r="A84" s="28">
        <v>100</v>
      </c>
      <c r="B84" s="43" t="s">
        <v>258</v>
      </c>
      <c r="C84" s="233" t="s">
        <v>80</v>
      </c>
      <c r="D84" s="233" t="s">
        <v>81</v>
      </c>
      <c r="E84" s="234">
        <v>46342</v>
      </c>
      <c r="F84" s="234">
        <v>46344</v>
      </c>
      <c r="G84" s="233" t="s">
        <v>202</v>
      </c>
      <c r="H84" s="233" t="s">
        <v>83</v>
      </c>
      <c r="I84" s="233">
        <v>2</v>
      </c>
      <c r="J84" s="233" t="s">
        <v>48</v>
      </c>
      <c r="K84" s="233" t="s">
        <v>30</v>
      </c>
      <c r="L84" s="237" t="s">
        <v>262</v>
      </c>
      <c r="M84" s="233" t="s">
        <v>96</v>
      </c>
      <c r="N84" s="233" t="s">
        <v>269</v>
      </c>
      <c r="O84" s="233" t="s">
        <v>34</v>
      </c>
      <c r="P84" s="233">
        <v>101</v>
      </c>
      <c r="Q84" s="238">
        <f t="shared" si="12"/>
        <v>4.2</v>
      </c>
      <c r="R84" s="233" t="s">
        <v>35</v>
      </c>
      <c r="S84" s="233"/>
      <c r="T84">
        <v>40262638</v>
      </c>
    </row>
    <row r="85" spans="1:20" hidden="1" x14ac:dyDescent="0.25">
      <c r="A85" s="29">
        <v>101</v>
      </c>
      <c r="B85" s="44" t="s">
        <v>270</v>
      </c>
      <c r="C85" s="80" t="s">
        <v>271</v>
      </c>
      <c r="D85" s="28"/>
      <c r="E85" s="52"/>
      <c r="F85" s="52"/>
      <c r="G85" s="51"/>
      <c r="H85" s="51"/>
      <c r="I85" s="53"/>
      <c r="J85" s="53"/>
      <c r="K85" s="28"/>
      <c r="L85" s="152"/>
      <c r="M85" s="28"/>
      <c r="N85" s="28"/>
      <c r="O85" s="28"/>
      <c r="P85" s="80"/>
      <c r="Q85" s="47" t="e">
        <f t="shared" si="10"/>
        <v>#VALUE!</v>
      </c>
      <c r="R85" s="47" t="e">
        <f t="shared" si="11"/>
        <v>#VALUE!</v>
      </c>
      <c r="T85" s="11">
        <v>39955525</v>
      </c>
    </row>
    <row r="86" spans="1:20" x14ac:dyDescent="0.25">
      <c r="I86" s="82"/>
    </row>
    <row r="88" spans="1:20" x14ac:dyDescent="0.25">
      <c r="B88" s="31" t="s">
        <v>272</v>
      </c>
    </row>
    <row r="89" spans="1:20" ht="48" customHeight="1" x14ac:dyDescent="0.25">
      <c r="B89" s="293" t="s">
        <v>273</v>
      </c>
      <c r="C89" s="293"/>
    </row>
    <row r="90" spans="1:20" x14ac:dyDescent="0.25">
      <c r="B90" s="31" t="s">
        <v>274</v>
      </c>
    </row>
    <row r="91" spans="1:20" x14ac:dyDescent="0.25">
      <c r="B91" s="31" t="s">
        <v>275</v>
      </c>
    </row>
  </sheetData>
  <autoFilter ref="A2:S85" xr:uid="{00000000-0001-0000-0000-000000000000}">
    <filterColumn colId="2">
      <filters>
        <filter val="DevOpsCon 2026"/>
        <filter val="Enterprise DevSecOps Summit 2026"/>
      </filters>
    </filterColumn>
  </autoFilter>
  <mergeCells count="3">
    <mergeCell ref="B1:P1"/>
    <mergeCell ref="S1:Y1"/>
    <mergeCell ref="B89:C89"/>
  </mergeCells>
  <conditionalFormatting sqref="R3:R12 R15 R17:R28 R39:R40 R42:R51 R54 R58:R74 R77:R79 R85">
    <cfRule type="containsText" dxfId="116" priority="38" operator="containsText" text="Média">
      <formula>NOT(ISERROR(SEARCH("Média",R3)))</formula>
    </cfRule>
    <cfRule type="containsText" dxfId="115" priority="36" operator="containsText" text="Alta">
      <formula>NOT(ISERROR(SEARCH("Alta",R3)))</formula>
    </cfRule>
    <cfRule type="containsText" dxfId="114" priority="35" operator="containsText" text="Baixa">
      <formula>NOT(ISERROR(SEARCH("Baixa",R3)))</formula>
    </cfRule>
  </conditionalFormatting>
  <conditionalFormatting sqref="R3:R12 R15 R17:R28 R54 R58:R74 R39:R40 R77:R79 R85 R42:R51">
    <cfRule type="containsText" dxfId="113" priority="34" operator="containsText" text="Alta">
      <formula>NOT(ISERROR(SEARCH("Alta",R3)))</formula>
    </cfRule>
  </conditionalFormatting>
  <conditionalFormatting sqref="R3:R12 R15 R17:R28 R54 R58:R74">
    <cfRule type="containsText" dxfId="112" priority="33" operator="containsText" text="Média">
      <formula>NOT(ISERROR(SEARCH("Média",R3)))</formula>
    </cfRule>
  </conditionalFormatting>
  <conditionalFormatting sqref="R34:R37">
    <cfRule type="containsText" dxfId="111" priority="32" operator="containsText" text="Média">
      <formula>NOT(ISERROR(SEARCH("Média",R34)))</formula>
    </cfRule>
    <cfRule type="containsText" dxfId="110" priority="31" operator="containsText" text="Alta">
      <formula>NOT(ISERROR(SEARCH("Alta",R34)))</formula>
    </cfRule>
    <cfRule type="containsText" dxfId="109" priority="30" operator="containsText" text="Baixa">
      <formula>NOT(ISERROR(SEARCH("Baixa",R34)))</formula>
    </cfRule>
    <cfRule type="containsText" dxfId="108" priority="29" operator="containsText" text="Alta">
      <formula>NOT(ISERROR(SEARCH("Alta",R34)))</formula>
    </cfRule>
  </conditionalFormatting>
  <conditionalFormatting sqref="R34:R40">
    <cfRule type="containsText" dxfId="107" priority="27" operator="containsText" text="Média">
      <formula>NOT(ISERROR(SEARCH("Média",R34)))</formula>
    </cfRule>
  </conditionalFormatting>
  <conditionalFormatting sqref="R38">
    <cfRule type="containsText" dxfId="106" priority="26" operator="containsText" text="Alta">
      <formula>NOT(ISERROR(SEARCH("Alta",R38)))</formula>
    </cfRule>
    <cfRule type="containsText" dxfId="105" priority="25" operator="containsText" text="Baixa">
      <formula>NOT(ISERROR(SEARCH("Baixa",R38)))</formula>
    </cfRule>
    <cfRule type="containsText" dxfId="104" priority="24" operator="containsText" text="Alta">
      <formula>NOT(ISERROR(SEARCH("Alta",R38)))</formula>
    </cfRule>
    <cfRule type="containsText" dxfId="103" priority="23" operator="containsText" text="Média">
      <formula>NOT(ISERROR(SEARCH("Média",R38)))</formula>
    </cfRule>
  </conditionalFormatting>
  <conditionalFormatting sqref="R41">
    <cfRule type="containsText" dxfId="102" priority="2" operator="containsText" text="Alta">
      <formula>NOT(ISERROR(SEARCH("Alta",R41)))</formula>
    </cfRule>
    <cfRule type="containsText" dxfId="101" priority="3" operator="containsText" text="Baixa">
      <formula>NOT(ISERROR(SEARCH("Baixa",R41)))</formula>
    </cfRule>
    <cfRule type="containsText" dxfId="100" priority="4" operator="containsText" text="Alta">
      <formula>NOT(ISERROR(SEARCH("Alta",R41)))</formula>
    </cfRule>
    <cfRule type="containsText" dxfId="99" priority="1" operator="containsText" text="Média">
      <formula>NOT(ISERROR(SEARCH("Média",R41)))</formula>
    </cfRule>
  </conditionalFormatting>
  <conditionalFormatting sqref="R41:R51">
    <cfRule type="containsText" dxfId="98" priority="5" operator="containsText" text="Média">
      <formula>NOT(ISERROR(SEARCH("Média",R41)))</formula>
    </cfRule>
  </conditionalFormatting>
  <conditionalFormatting sqref="R77:R80">
    <cfRule type="containsText" dxfId="97" priority="22" operator="containsText" text="Média">
      <formula>NOT(ISERROR(SEARCH("Média",R77)))</formula>
    </cfRule>
  </conditionalFormatting>
  <conditionalFormatting sqref="R80">
    <cfRule type="containsText" dxfId="96" priority="20" operator="containsText" text="Baixa">
      <formula>NOT(ISERROR(SEARCH("Baixa",R80)))</formula>
    </cfRule>
    <cfRule type="containsText" dxfId="95" priority="21" operator="containsText" text="Alta">
      <formula>NOT(ISERROR(SEARCH("Alta",R80)))</formula>
    </cfRule>
    <cfRule type="containsText" dxfId="94" priority="19" operator="containsText" text="Alta">
      <formula>NOT(ISERROR(SEARCH("Alta",R80)))</formula>
    </cfRule>
  </conditionalFormatting>
  <conditionalFormatting sqref="R80:R81">
    <cfRule type="containsText" dxfId="93" priority="18" operator="containsText" text="Média">
      <formula>NOT(ISERROR(SEARCH("Média",R80)))</formula>
    </cfRule>
  </conditionalFormatting>
  <conditionalFormatting sqref="R81">
    <cfRule type="containsText" dxfId="92" priority="17" operator="containsText" text="Alta">
      <formula>NOT(ISERROR(SEARCH("Alta",R81)))</formula>
    </cfRule>
    <cfRule type="containsText" dxfId="91" priority="16" operator="containsText" text="Baixa">
      <formula>NOT(ISERROR(SEARCH("Baixa",R81)))</formula>
    </cfRule>
    <cfRule type="containsText" dxfId="90" priority="15" operator="containsText" text="Alta">
      <formula>NOT(ISERROR(SEARCH("Alta",R81)))</formula>
    </cfRule>
  </conditionalFormatting>
  <conditionalFormatting sqref="R81:R85">
    <cfRule type="containsText" dxfId="89" priority="14" operator="containsText" text="Média">
      <formula>NOT(ISERROR(SEARCH("Média",R81)))</formula>
    </cfRule>
  </conditionalFormatting>
  <conditionalFormatting sqref="R82:R84">
    <cfRule type="containsText" dxfId="88" priority="13" operator="containsText" text="Alta">
      <formula>NOT(ISERROR(SEARCH("Alta",R82)))</formula>
    </cfRule>
    <cfRule type="containsText" dxfId="87" priority="12" operator="containsText" text="Baixa">
      <formula>NOT(ISERROR(SEARCH("Baixa",R82)))</formula>
    </cfRule>
    <cfRule type="containsText" dxfId="86" priority="11" operator="containsText" text="Alta">
      <formula>NOT(ISERROR(SEARCH("Alta",R82)))</formula>
    </cfRule>
    <cfRule type="containsText" dxfId="85" priority="10" operator="containsText" text="Média">
      <formula>NOT(ISERROR(SEARCH("Média",R82)))</formula>
    </cfRule>
    <cfRule type="containsText" dxfId="84" priority="9" operator="containsText" text="Alta">
      <formula>NOT(ISERROR(SEARCH("Alta",R82)))</formula>
    </cfRule>
    <cfRule type="containsText" dxfId="83" priority="8" operator="containsText" text="Baixa">
      <formula>NOT(ISERROR(SEARCH("Baixa",R82)))</formula>
    </cfRule>
    <cfRule type="containsText" dxfId="82" priority="7" operator="containsText" text="Alta">
      <formula>NOT(ISERROR(SEARCH("Alta",R82)))</formula>
    </cfRule>
    <cfRule type="containsText" dxfId="81" priority="6" operator="containsText" text="Média">
      <formula>NOT(ISERROR(SEARCH("Média",R82)))</formula>
    </cfRule>
  </conditionalFormatting>
  <dataValidations count="4">
    <dataValidation type="list" allowBlank="1" showInputMessage="1" showErrorMessage="1" sqref="O3:O12 O15 O54 O85 O17:O28 O58:O82 O34:O51" xr:uid="{E684039F-D86E-46E2-BE31-41A6384D75FE}">
      <formula1>"SIM,NÃO"</formula1>
    </dataValidation>
    <dataValidation type="list" allowBlank="1" showInputMessage="1" showErrorMessage="1" sqref="K3:K12 K15 K54 K58:K72 K74:K85 K17:K28 K34:K51" xr:uid="{25170CF8-7B86-4498-86AF-9CF0746ADB30}">
      <formula1>"1-Não há ou muito pouco (0-20%), 2-Pouco (21-40%), 3-Médio (41-60%), 4- Muito (61-80%), 5- Bastante (81-100%)"</formula1>
    </dataValidation>
    <dataValidation type="list" allowBlank="1" showInputMessage="1" showErrorMessage="1" sqref="M3:M12 M15 M54 M58:M85 M17:M28 M34:M51" xr:uid="{7C51B80D-A720-49F1-B23F-7E348B29EAE4}">
      <formula1>"1-Não há ou muito pouco (0-20%), 2-Pouco (21- 40%), 3-Médio (41-60%), 4-Muito (61-80%), 5-Bastante (81-100%)"</formula1>
    </dataValidation>
    <dataValidation type="list" allowBlank="1" showInputMessage="1" showErrorMessage="1" sqref="J3:J12 J15 J54 J85 J17:J28 J58:J82 J34:J51" xr:uid="{B4E50F6C-981C-435B-95EC-8D187F95BAE7}">
      <formula1>"Técnico, Gerencial, Misto"</formula1>
    </dataValidation>
  </dataValidations>
  <hyperlinks>
    <hyperlink ref="H17" r:id="rId1" xr:uid="{9D146266-F51B-4E14-8C57-256CDF9DF5CF}"/>
    <hyperlink ref="H45" r:id="rId2" xr:uid="{BE7AD014-43D0-41FD-B97E-961CACBDAAD3}"/>
    <hyperlink ref="H46" r:id="rId3" xr:uid="{73857985-D574-4DAA-8413-BE872950C6B0}"/>
    <hyperlink ref="H58" r:id="rId4" xr:uid="{5E0C67A1-6729-4727-A4D9-081EABC22D0D}"/>
    <hyperlink ref="H59" r:id="rId5" xr:uid="{73B2D965-DE68-4788-AB8D-C81CF3424C17}"/>
    <hyperlink ref="H60" r:id="rId6" xr:uid="{1E281B8D-1A08-4714-836C-106C82864697}"/>
    <hyperlink ref="H62" r:id="rId7" xr:uid="{39F855A0-E20B-4348-8B4C-A7A4D57C233D}"/>
    <hyperlink ref="H47" r:id="rId8" xr:uid="{2A71AC65-00A4-451E-826D-26164378BD54}"/>
    <hyperlink ref="H48" r:id="rId9" xr:uid="{FDFF63B2-48D4-4FFA-8C8C-CD0BABEA79DB}"/>
    <hyperlink ref="H49" r:id="rId10" xr:uid="{89AF16BA-59A7-4E62-A64E-B056E4A730A9}"/>
    <hyperlink ref="H63" r:id="rId11" xr:uid="{A4E652A7-307C-4ADE-ABF8-285821B47BAB}"/>
    <hyperlink ref="H65" r:id="rId12" xr:uid="{52C5AAEF-C938-4E39-BDF1-F812C631876C}"/>
    <hyperlink ref="H66" r:id="rId13" xr:uid="{E5C5A2AD-532F-4414-A636-5695EC446571}"/>
    <hyperlink ref="H67" r:id="rId14" xr:uid="{523CA113-92CF-4A1C-962A-EC35C50CFE45}"/>
    <hyperlink ref="H68" r:id="rId15" xr:uid="{116C0023-C3DF-4D35-8B36-E13541C4DC2D}"/>
    <hyperlink ref="H78" r:id="rId16" xr:uid="{B458BB0C-F0C6-462C-B7A9-E39485D796F5}"/>
    <hyperlink ref="H79" r:id="rId17" xr:uid="{515B0408-B6D4-4972-AD72-6C07F186412C}"/>
    <hyperlink ref="H72" r:id="rId18" xr:uid="{F3825B52-7D5C-4447-85CC-650082618680}"/>
    <hyperlink ref="H74" r:id="rId19" xr:uid="{B0A96135-D1A5-4F81-B43F-0CC0F8AF4CD4}"/>
    <hyperlink ref="H76" r:id="rId20" xr:uid="{110CDE2B-56DB-4245-97D9-5F5797E06ED9}"/>
    <hyperlink ref="H13" r:id="rId21" xr:uid="{FC90FA57-119A-46DD-8F56-74620CEDE480}"/>
    <hyperlink ref="H15" r:id="rId22" xr:uid="{75DEEC81-B141-4B0C-A3AB-2C23802B314F}"/>
    <hyperlink ref="H55" r:id="rId23" xr:uid="{7920CC31-2606-4DD6-A3DB-835660AAFBBB}"/>
    <hyperlink ref="H56" r:id="rId24" xr:uid="{A99E8011-738E-46E0-8241-5C9B5002A8AF}"/>
    <hyperlink ref="H57" r:id="rId25" xr:uid="{C4F93BD9-BEA7-4E72-9EC1-D6B7880AF026}"/>
    <hyperlink ref="H52" r:id="rId26" xr:uid="{9F58A623-68F3-4FFD-BD53-09858914F987}"/>
    <hyperlink ref="H53" r:id="rId27" xr:uid="{60E21FF7-C192-4A26-B4D0-52BE8F941BCA}"/>
    <hyperlink ref="H29" r:id="rId28" xr:uid="{41A17E64-421D-4FB1-BF13-30EC35B83E36}"/>
    <hyperlink ref="H30" r:id="rId29" xr:uid="{284E2FB9-0E92-45B6-BC01-B01BD923ACD0}"/>
    <hyperlink ref="H31" r:id="rId30" xr:uid="{E953F8FF-18EF-43B7-AFC7-469E127A670B}"/>
    <hyperlink ref="H32" r:id="rId31" xr:uid="{E8831F7C-34F4-4C0D-8487-E989F0C8101D}"/>
    <hyperlink ref="H33" r:id="rId32" xr:uid="{54E26108-2342-42DE-BD9E-E8C156FD104C}"/>
    <hyperlink ref="H38" r:id="rId33" location="programmeContent" xr:uid="{7FF3A3D9-F2C1-4A48-978E-A176EAEFBB96}"/>
    <hyperlink ref="H80" r:id="rId34" xr:uid="{792E4FA2-A232-4BE4-9374-BC8A27949EF7}"/>
    <hyperlink ref="H82" r:id="rId35" xr:uid="{E5AAB0EA-3889-41A2-93BB-793867D7357E}"/>
    <hyperlink ref="H83" r:id="rId36" xr:uid="{A9536723-F687-4866-AE6A-8F7B47536653}"/>
    <hyperlink ref="H84" r:id="rId37" xr:uid="{BA58F950-0254-4D36-BFE8-6D26166AE0F6}"/>
    <hyperlink ref="H40" r:id="rId38" xr:uid="{597F473D-5567-4C47-B4CE-C5359F9ED731}"/>
  </hyperlinks>
  <pageMargins left="0.7" right="0.7" top="0.75" bottom="0.75" header="0.3" footer="0.3"/>
  <pageSetup paperSize="9" orientation="portrait" r:id="rId39"/>
  <legacyDrawing r:id="rId40"/>
  <extLst>
    <ext xmlns:x14="http://schemas.microsoft.com/office/spreadsheetml/2009/9/main" uri="{CCE6A557-97BC-4b89-ADB6-D9C93CAAB3DF}">
      <x14:dataValidations xmlns:xm="http://schemas.microsoft.com/office/excel/2006/main" count="2">
        <x14:dataValidation type="list" allowBlank="1" showInputMessage="1" showErrorMessage="1" xr:uid="{88550E3A-76C8-4EBB-AD1D-136305C85118}">
          <x14:formula1>
            <xm:f>' Objetivos estrategicos  ANTT'!$B$3:$B$19</xm:f>
          </x14:formula1>
          <xm:sqref>N3:N12 N54 N58:N73 N85 N17:N28 N77:N79 N39:N51</xm:sqref>
        </x14:dataValidation>
        <x14:dataValidation type="list" allowBlank="1" showInputMessage="1" showErrorMessage="1" xr:uid="{39EA8A46-4830-4A78-B45B-5DAF6750C61D}">
          <x14:formula1>
            <xm:f>' Plano de capacitação- PDP 2026'!$A$3:$A$105</xm:f>
          </x14:formula1>
          <xm:sqref>P3:P12 P15 P54 P85 P17:P28 P58:P79 P39:P51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B8123-884D-4863-8401-87872591149B}">
  <dimension ref="A1:Y80"/>
  <sheetViews>
    <sheetView topLeftCell="A9" workbookViewId="0">
      <selection activeCell="A12" sqref="A12:XFD12"/>
    </sheetView>
  </sheetViews>
  <sheetFormatPr defaultRowHeight="15" x14ac:dyDescent="0.25"/>
  <cols>
    <col min="1" max="1" width="6.28515625" style="5" customWidth="1"/>
    <col min="2" max="2" width="13.140625" style="253" customWidth="1"/>
    <col min="3" max="3" width="50.28515625" style="268" customWidth="1"/>
    <col min="4" max="4" width="16.28515625" style="268" customWidth="1"/>
    <col min="5" max="5" width="14" style="81" customWidth="1"/>
    <col min="6" max="6" width="15" style="5" customWidth="1"/>
    <col min="7" max="7" width="15.7109375" style="32" customWidth="1"/>
    <col min="8" max="8" width="19.85546875" style="5" customWidth="1"/>
    <col min="9" max="10" width="15.7109375" style="5" customWidth="1"/>
    <col min="11" max="11" width="31.85546875" style="5" customWidth="1"/>
    <col min="12" max="12" width="57" style="231" customWidth="1"/>
    <col min="13" max="13" width="28.140625" style="5" customWidth="1"/>
    <col min="14" max="14" width="43.5703125" style="5" customWidth="1"/>
    <col min="15" max="15" width="29.28515625" style="5" customWidth="1"/>
    <col min="16" max="16" width="27.5703125" style="5" customWidth="1"/>
    <col min="17" max="17" width="15.7109375" style="32" customWidth="1"/>
    <col min="18" max="18" width="15.140625" style="32" customWidth="1"/>
    <col min="19" max="19" width="29.85546875" hidden="1" customWidth="1"/>
    <col min="20" max="20" width="23.42578125" hidden="1" customWidth="1"/>
  </cols>
  <sheetData>
    <row r="1" spans="1:25" s="33" customFormat="1" ht="33" customHeight="1" x14ac:dyDescent="0.35">
      <c r="A1" s="34"/>
      <c r="B1" s="291" t="s">
        <v>0</v>
      </c>
      <c r="C1" s="291"/>
      <c r="D1" s="291"/>
      <c r="E1" s="291"/>
      <c r="F1" s="291"/>
      <c r="G1" s="291"/>
      <c r="H1" s="291"/>
      <c r="I1" s="291"/>
      <c r="J1" s="291"/>
      <c r="K1" s="291"/>
      <c r="L1" s="291"/>
      <c r="M1" s="291"/>
      <c r="N1" s="291"/>
      <c r="O1" s="291"/>
      <c r="P1" s="291"/>
      <c r="Q1" s="46"/>
      <c r="R1" s="46"/>
      <c r="S1" s="292" t="s">
        <v>1</v>
      </c>
      <c r="T1" s="292"/>
      <c r="U1" s="292"/>
      <c r="V1" s="292"/>
      <c r="W1" s="292"/>
      <c r="X1" s="292"/>
      <c r="Y1" s="292"/>
    </row>
    <row r="2" spans="1:25" s="35" customFormat="1" ht="140.25" customHeight="1" x14ac:dyDescent="0.25">
      <c r="A2" s="10" t="s">
        <v>2</v>
      </c>
      <c r="B2" s="246" t="s">
        <v>3</v>
      </c>
      <c r="C2" s="270" t="s">
        <v>4</v>
      </c>
      <c r="D2" s="14" t="s">
        <v>5</v>
      </c>
      <c r="E2" s="48" t="s">
        <v>6</v>
      </c>
      <c r="F2" s="49" t="s">
        <v>7</v>
      </c>
      <c r="G2" s="12" t="s">
        <v>276</v>
      </c>
      <c r="H2" s="12" t="s">
        <v>9</v>
      </c>
      <c r="I2" s="49" t="s">
        <v>10</v>
      </c>
      <c r="J2" s="14" t="s">
        <v>277</v>
      </c>
      <c r="K2" s="14" t="s">
        <v>12</v>
      </c>
      <c r="L2" s="14" t="s">
        <v>13</v>
      </c>
      <c r="M2" s="14" t="s">
        <v>14</v>
      </c>
      <c r="N2" s="14" t="s">
        <v>278</v>
      </c>
      <c r="O2" s="14" t="s">
        <v>279</v>
      </c>
      <c r="P2" s="14" t="s">
        <v>280</v>
      </c>
      <c r="Q2" s="14" t="s">
        <v>281</v>
      </c>
      <c r="R2" s="14" t="s">
        <v>19</v>
      </c>
      <c r="S2" s="14" t="s">
        <v>20</v>
      </c>
      <c r="T2" s="35" t="s">
        <v>21</v>
      </c>
    </row>
    <row r="3" spans="1:25" ht="60" x14ac:dyDescent="0.25">
      <c r="A3" s="28">
        <v>1</v>
      </c>
      <c r="B3" s="247" t="s">
        <v>130</v>
      </c>
      <c r="C3" s="187" t="s">
        <v>131</v>
      </c>
      <c r="D3" s="188" t="s">
        <v>132</v>
      </c>
      <c r="E3" s="188" t="s">
        <v>133</v>
      </c>
      <c r="F3" s="188" t="s">
        <v>134</v>
      </c>
      <c r="G3" s="189" t="s">
        <v>172</v>
      </c>
      <c r="H3" s="190" t="s">
        <v>136</v>
      </c>
      <c r="I3" s="72">
        <v>2</v>
      </c>
      <c r="J3" s="53" t="s">
        <v>48</v>
      </c>
      <c r="K3" s="51" t="s">
        <v>30</v>
      </c>
      <c r="L3" s="51"/>
      <c r="M3" s="51" t="s">
        <v>32</v>
      </c>
      <c r="N3" s="51" t="s">
        <v>73</v>
      </c>
      <c r="O3" s="61" t="s">
        <v>34</v>
      </c>
      <c r="P3" s="62">
        <v>59</v>
      </c>
      <c r="Q3" s="47">
        <v>4.5</v>
      </c>
      <c r="R3" s="47" t="s">
        <v>35</v>
      </c>
      <c r="T3" s="21">
        <v>39952413</v>
      </c>
    </row>
    <row r="4" spans="1:25" ht="150" x14ac:dyDescent="0.25">
      <c r="A4" s="28">
        <v>2</v>
      </c>
      <c r="B4" s="247" t="s">
        <v>167</v>
      </c>
      <c r="C4" s="181" t="s">
        <v>170</v>
      </c>
      <c r="D4" s="51" t="s">
        <v>171</v>
      </c>
      <c r="E4" s="123">
        <v>46127</v>
      </c>
      <c r="F4" s="123">
        <v>46128</v>
      </c>
      <c r="G4" s="51" t="s">
        <v>172</v>
      </c>
      <c r="H4" s="21" t="s">
        <v>173</v>
      </c>
      <c r="I4" s="53">
        <v>3</v>
      </c>
      <c r="J4" s="53" t="s">
        <v>48</v>
      </c>
      <c r="K4" s="76" t="s">
        <v>71</v>
      </c>
      <c r="L4" s="125" t="s">
        <v>174</v>
      </c>
      <c r="M4" s="76" t="s">
        <v>32</v>
      </c>
      <c r="N4" s="76" t="s">
        <v>175</v>
      </c>
      <c r="O4" s="47" t="s">
        <v>42</v>
      </c>
      <c r="P4" s="54"/>
      <c r="Q4" s="47">
        <v>4</v>
      </c>
      <c r="R4" s="47" t="s">
        <v>35</v>
      </c>
      <c r="T4" s="15">
        <v>39948863</v>
      </c>
    </row>
    <row r="5" spans="1:25" s="245" customFormat="1" ht="60" x14ac:dyDescent="0.25">
      <c r="A5" s="28">
        <v>3</v>
      </c>
      <c r="B5" s="282" t="s">
        <v>282</v>
      </c>
      <c r="C5" s="283" t="s">
        <v>25</v>
      </c>
      <c r="D5" s="284" t="s">
        <v>26</v>
      </c>
      <c r="E5" s="285">
        <v>46148</v>
      </c>
      <c r="F5" s="285">
        <v>46150</v>
      </c>
      <c r="G5" s="286" t="s">
        <v>122</v>
      </c>
      <c r="H5" s="287" t="s">
        <v>28</v>
      </c>
      <c r="I5" s="288" t="s">
        <v>283</v>
      </c>
      <c r="J5" s="288" t="s">
        <v>29</v>
      </c>
      <c r="K5" s="284" t="s">
        <v>30</v>
      </c>
      <c r="L5" s="284" t="s">
        <v>31</v>
      </c>
      <c r="M5" s="284" t="s">
        <v>32</v>
      </c>
      <c r="N5" s="284" t="s">
        <v>33</v>
      </c>
      <c r="O5" s="289" t="s">
        <v>34</v>
      </c>
      <c r="P5" s="290">
        <v>56</v>
      </c>
      <c r="Q5" s="289">
        <v>4.5</v>
      </c>
      <c r="R5" s="243" t="s">
        <v>35</v>
      </c>
      <c r="S5" s="244" t="s">
        <v>1</v>
      </c>
    </row>
    <row r="6" spans="1:25" ht="120" x14ac:dyDescent="0.25">
      <c r="A6" s="28">
        <v>4</v>
      </c>
      <c r="B6" s="282" t="s">
        <v>284</v>
      </c>
      <c r="C6" s="283" t="s">
        <v>44</v>
      </c>
      <c r="D6" s="284" t="s">
        <v>45</v>
      </c>
      <c r="E6" s="285" t="s">
        <v>46</v>
      </c>
      <c r="F6" s="285">
        <v>46163</v>
      </c>
      <c r="G6" s="286" t="s">
        <v>122</v>
      </c>
      <c r="H6" s="284" t="s">
        <v>47</v>
      </c>
      <c r="I6" s="288" t="s">
        <v>285</v>
      </c>
      <c r="J6" s="288" t="s">
        <v>48</v>
      </c>
      <c r="K6" s="284" t="s">
        <v>30</v>
      </c>
      <c r="L6" s="284" t="s">
        <v>49</v>
      </c>
      <c r="M6" s="284" t="s">
        <v>32</v>
      </c>
      <c r="N6" s="284" t="s">
        <v>50</v>
      </c>
      <c r="O6" s="289" t="s">
        <v>34</v>
      </c>
      <c r="P6" s="290">
        <v>103</v>
      </c>
      <c r="Q6" s="289">
        <f>(VALUE(LEFT(K6,1))*0.5)+(VALUE(LEFT(M6,1))*0.3)+(IF(O6="SIM",5,0)*0.2)</f>
        <v>4.5</v>
      </c>
      <c r="R6" s="47" t="str">
        <f>IF(Q6&gt;=4,"Alta",IF(Q6&gt;=2.5,"Média","Baixa"))</f>
        <v>Alta</v>
      </c>
      <c r="S6" s="15"/>
    </row>
    <row r="7" spans="1:25" ht="45" x14ac:dyDescent="0.25">
      <c r="A7" s="28">
        <v>5</v>
      </c>
      <c r="B7" s="248" t="s">
        <v>286</v>
      </c>
      <c r="C7" s="71" t="s">
        <v>125</v>
      </c>
      <c r="D7" s="59" t="s">
        <v>126</v>
      </c>
      <c r="E7" s="57">
        <v>46160</v>
      </c>
      <c r="F7" s="58">
        <v>46164</v>
      </c>
      <c r="G7" s="269" t="s">
        <v>122</v>
      </c>
      <c r="H7" s="59" t="s">
        <v>128</v>
      </c>
      <c r="I7" s="60" t="s">
        <v>287</v>
      </c>
      <c r="J7" s="101" t="s">
        <v>48</v>
      </c>
      <c r="K7" s="56" t="s">
        <v>71</v>
      </c>
      <c r="L7" s="59" t="s">
        <v>129</v>
      </c>
      <c r="M7" s="56" t="s">
        <v>32</v>
      </c>
      <c r="N7" s="56" t="s">
        <v>41</v>
      </c>
      <c r="O7" s="56" t="s">
        <v>42</v>
      </c>
      <c r="P7" s="55" t="s">
        <v>1</v>
      </c>
      <c r="Q7" s="47">
        <f t="shared" ref="Q7" si="0">(VALUE(LEFT(K7,1))*0.5)+(VALUE(LEFT(M7,1))*0.3)+(IF(O7="SIM",5,0)*0.2)</f>
        <v>4</v>
      </c>
      <c r="R7" s="47" t="str">
        <f t="shared" ref="R7" si="1">IF(Q7&gt;=4,"Alta",IF(Q7&gt;=2.5,"Média","Baixa"))</f>
        <v>Alta</v>
      </c>
      <c r="S7" s="23"/>
      <c r="T7" s="2"/>
    </row>
    <row r="8" spans="1:25" ht="135" x14ac:dyDescent="0.25">
      <c r="A8" s="28">
        <v>6</v>
      </c>
      <c r="B8" s="249" t="s">
        <v>288</v>
      </c>
      <c r="C8" s="50" t="s">
        <v>161</v>
      </c>
      <c r="D8" s="51" t="s">
        <v>162</v>
      </c>
      <c r="E8" s="52">
        <v>46162</v>
      </c>
      <c r="F8" s="52">
        <v>46163</v>
      </c>
      <c r="G8" s="51" t="s">
        <v>163</v>
      </c>
      <c r="H8" s="51" t="s">
        <v>164</v>
      </c>
      <c r="I8" s="53" t="s">
        <v>289</v>
      </c>
      <c r="J8" s="53" t="s">
        <v>48</v>
      </c>
      <c r="K8" s="47" t="s">
        <v>30</v>
      </c>
      <c r="L8" s="51" t="s">
        <v>165</v>
      </c>
      <c r="M8" s="47" t="s">
        <v>32</v>
      </c>
      <c r="N8" s="47" t="s">
        <v>166</v>
      </c>
      <c r="O8" s="47" t="s">
        <v>42</v>
      </c>
      <c r="P8" s="54" t="s">
        <v>1</v>
      </c>
      <c r="Q8" s="47">
        <v>3.5</v>
      </c>
      <c r="R8" s="47" t="s">
        <v>43</v>
      </c>
      <c r="S8" s="15"/>
      <c r="T8" s="2"/>
    </row>
    <row r="9" spans="1:25" ht="195" x14ac:dyDescent="0.25">
      <c r="A9" s="28">
        <v>7</v>
      </c>
      <c r="B9" s="249" t="s">
        <v>167</v>
      </c>
      <c r="C9" s="50" t="s">
        <v>178</v>
      </c>
      <c r="D9" s="51" t="s">
        <v>179</v>
      </c>
      <c r="E9" s="52">
        <v>46147</v>
      </c>
      <c r="F9" s="52">
        <v>46149</v>
      </c>
      <c r="G9" s="51" t="s">
        <v>122</v>
      </c>
      <c r="H9" s="51" t="s">
        <v>180</v>
      </c>
      <c r="I9" s="53">
        <v>3</v>
      </c>
      <c r="J9" s="53" t="s">
        <v>48</v>
      </c>
      <c r="K9" s="47" t="s">
        <v>30</v>
      </c>
      <c r="L9" s="51" t="s">
        <v>181</v>
      </c>
      <c r="M9" s="47" t="s">
        <v>96</v>
      </c>
      <c r="N9" s="47" t="s">
        <v>124</v>
      </c>
      <c r="O9" s="47" t="s">
        <v>42</v>
      </c>
      <c r="P9" s="54"/>
      <c r="Q9" s="47">
        <f t="shared" ref="Q9:Q10" si="2">(VALUE(LEFT(K9,1))*0.5)+(VALUE(LEFT(M9,1))*0.3)+(IF(O9="SIM",5,0)*0.2)</f>
        <v>3.2</v>
      </c>
      <c r="R9" s="47" t="str">
        <f>IF(Q9&gt;=4,"Alta",IF(Q9&gt;=2.5,"Média","Baixa"))</f>
        <v>Média</v>
      </c>
      <c r="S9" s="15">
        <v>39948863</v>
      </c>
      <c r="T9" s="1"/>
    </row>
    <row r="10" spans="1:25" ht="60" x14ac:dyDescent="0.25">
      <c r="A10" s="28">
        <v>8</v>
      </c>
      <c r="B10" s="249" t="s">
        <v>211</v>
      </c>
      <c r="C10" s="181" t="s">
        <v>223</v>
      </c>
      <c r="D10" s="51" t="s">
        <v>224</v>
      </c>
      <c r="E10" s="123" t="s">
        <v>225</v>
      </c>
      <c r="F10" s="123" t="s">
        <v>226</v>
      </c>
      <c r="G10" s="51" t="s">
        <v>122</v>
      </c>
      <c r="H10" s="21" t="s">
        <v>227</v>
      </c>
      <c r="I10" s="125">
        <v>4</v>
      </c>
      <c r="J10" s="15" t="s">
        <v>48</v>
      </c>
      <c r="K10" s="15" t="s">
        <v>30</v>
      </c>
      <c r="L10" s="15" t="s">
        <v>228</v>
      </c>
      <c r="M10" s="15" t="s">
        <v>32</v>
      </c>
      <c r="N10" s="15" t="s">
        <v>209</v>
      </c>
      <c r="O10" s="19" t="s">
        <v>34</v>
      </c>
      <c r="P10" s="19">
        <v>56</v>
      </c>
      <c r="Q10" s="47">
        <f t="shared" si="2"/>
        <v>4.5</v>
      </c>
      <c r="R10" s="232" t="str">
        <f>IF(Q10&gt;=4,"Alta",IF(Q10&gt;=2.5,"Média","Baixa"))</f>
        <v>Alta</v>
      </c>
      <c r="S10" s="15"/>
      <c r="T10" s="1"/>
    </row>
    <row r="11" spans="1:25" ht="105.75" customHeight="1" x14ac:dyDescent="0.25">
      <c r="A11" s="28">
        <v>9</v>
      </c>
      <c r="B11" s="249" t="s">
        <v>211</v>
      </c>
      <c r="C11" s="181" t="s">
        <v>240</v>
      </c>
      <c r="D11" s="51" t="s">
        <v>241</v>
      </c>
      <c r="E11" s="123">
        <v>46160</v>
      </c>
      <c r="F11" s="123">
        <v>46163</v>
      </c>
      <c r="G11" s="51" t="s">
        <v>122</v>
      </c>
      <c r="H11" s="15" t="s">
        <v>242</v>
      </c>
      <c r="I11" s="125">
        <v>4</v>
      </c>
      <c r="J11" s="15" t="s">
        <v>48</v>
      </c>
      <c r="K11" s="19" t="s">
        <v>30</v>
      </c>
      <c r="L11" s="15" t="s">
        <v>243</v>
      </c>
      <c r="M11" s="19" t="s">
        <v>32</v>
      </c>
      <c r="N11" s="19" t="s">
        <v>116</v>
      </c>
      <c r="O11" s="19" t="s">
        <v>34</v>
      </c>
      <c r="P11" s="19">
        <v>78</v>
      </c>
      <c r="Q11" s="47">
        <v>4.5</v>
      </c>
      <c r="R11" s="186" t="s">
        <v>35</v>
      </c>
      <c r="S11" s="15"/>
      <c r="T11" s="1"/>
    </row>
    <row r="12" spans="1:25" ht="60" x14ac:dyDescent="0.25">
      <c r="A12" s="28">
        <v>10</v>
      </c>
      <c r="B12" s="249" t="s">
        <v>249</v>
      </c>
      <c r="C12" s="50" t="s">
        <v>254</v>
      </c>
      <c r="D12" s="176" t="s">
        <v>255</v>
      </c>
      <c r="E12" s="96">
        <v>46153</v>
      </c>
      <c r="F12" s="180">
        <v>46157</v>
      </c>
      <c r="G12" s="161" t="s">
        <v>122</v>
      </c>
      <c r="H12" s="177" t="s">
        <v>256</v>
      </c>
      <c r="I12" s="161">
        <v>1</v>
      </c>
      <c r="J12" s="53" t="s">
        <v>29</v>
      </c>
      <c r="K12" s="47" t="s">
        <v>30</v>
      </c>
      <c r="L12" s="147" t="s">
        <v>257</v>
      </c>
      <c r="M12" s="47" t="s">
        <v>32</v>
      </c>
      <c r="N12" s="176" t="s">
        <v>253</v>
      </c>
      <c r="O12" s="47" t="s">
        <v>34</v>
      </c>
      <c r="P12" s="54">
        <v>34</v>
      </c>
      <c r="Q12" s="47">
        <f t="shared" ref="Q12" si="3">(VALUE(LEFT(K12,1))*0.5)+(VALUE(LEFT(M12,1))*0.3)+(IF(O12="SIM",5,0)*0.2)</f>
        <v>4.5</v>
      </c>
      <c r="R12" s="47" t="str">
        <f>IF(Q12&gt;=4,"Alta",IF(Q12&gt;=2.5,"Média","Baixa"))</f>
        <v>Alta</v>
      </c>
      <c r="S12" s="15"/>
      <c r="T12" s="2"/>
    </row>
    <row r="13" spans="1:25" ht="81" customHeight="1" x14ac:dyDescent="0.25">
      <c r="A13" s="28">
        <v>11</v>
      </c>
      <c r="B13" s="250" t="s">
        <v>90</v>
      </c>
      <c r="C13" s="161" t="s">
        <v>112</v>
      </c>
      <c r="D13" s="161" t="s">
        <v>113</v>
      </c>
      <c r="E13" s="212">
        <v>46181</v>
      </c>
      <c r="F13" s="212">
        <v>46188</v>
      </c>
      <c r="G13" s="71" t="s">
        <v>146</v>
      </c>
      <c r="H13" s="213" t="s">
        <v>114</v>
      </c>
      <c r="I13" s="228">
        <v>10</v>
      </c>
      <c r="J13" s="214" t="s">
        <v>48</v>
      </c>
      <c r="K13" s="161" t="s">
        <v>71</v>
      </c>
      <c r="L13" s="161" t="s">
        <v>115</v>
      </c>
      <c r="M13" s="161" t="s">
        <v>32</v>
      </c>
      <c r="N13" s="161" t="s">
        <v>116</v>
      </c>
      <c r="O13" s="215" t="s">
        <v>34</v>
      </c>
      <c r="P13" s="215">
        <v>53</v>
      </c>
      <c r="Q13" s="216">
        <v>5</v>
      </c>
      <c r="R13" s="216" t="s">
        <v>35</v>
      </c>
      <c r="S13" s="15"/>
      <c r="T13" s="1"/>
    </row>
    <row r="14" spans="1:25" ht="55.5" customHeight="1" x14ac:dyDescent="0.25">
      <c r="A14" s="28">
        <v>12</v>
      </c>
      <c r="B14" s="247" t="s">
        <v>130</v>
      </c>
      <c r="C14" s="198" t="s">
        <v>137</v>
      </c>
      <c r="D14" s="50" t="s">
        <v>138</v>
      </c>
      <c r="E14" s="191">
        <v>46183</v>
      </c>
      <c r="F14" s="191">
        <v>46183</v>
      </c>
      <c r="G14" s="71" t="s">
        <v>146</v>
      </c>
      <c r="H14" s="192" t="s">
        <v>139</v>
      </c>
      <c r="I14" s="53">
        <v>1</v>
      </c>
      <c r="J14" s="53" t="s">
        <v>48</v>
      </c>
      <c r="K14" s="51" t="s">
        <v>30</v>
      </c>
      <c r="L14" s="51"/>
      <c r="M14" s="51" t="s">
        <v>32</v>
      </c>
      <c r="N14" s="51" t="s">
        <v>73</v>
      </c>
      <c r="O14" s="61" t="s">
        <v>34</v>
      </c>
      <c r="P14" s="62">
        <v>77</v>
      </c>
      <c r="Q14" s="47">
        <v>4.5</v>
      </c>
      <c r="R14" s="47" t="s">
        <v>35</v>
      </c>
      <c r="S14" s="15"/>
      <c r="T14" s="3"/>
    </row>
    <row r="15" spans="1:25" ht="75" x14ac:dyDescent="0.25">
      <c r="A15" s="28">
        <v>13</v>
      </c>
      <c r="B15" s="250" t="s">
        <v>130</v>
      </c>
      <c r="C15" s="271" t="s">
        <v>290</v>
      </c>
      <c r="D15" s="59" t="s">
        <v>145</v>
      </c>
      <c r="E15" s="136">
        <v>46195</v>
      </c>
      <c r="F15" s="136">
        <v>46196</v>
      </c>
      <c r="G15" s="71" t="s">
        <v>146</v>
      </c>
      <c r="H15" s="137" t="s">
        <v>147</v>
      </c>
      <c r="I15" s="60">
        <v>2</v>
      </c>
      <c r="J15" s="101" t="s">
        <v>48</v>
      </c>
      <c r="K15" s="59" t="s">
        <v>30</v>
      </c>
      <c r="L15" s="59"/>
      <c r="M15" s="59" t="s">
        <v>32</v>
      </c>
      <c r="N15" s="59" t="s">
        <v>73</v>
      </c>
      <c r="O15" s="63" t="s">
        <v>34</v>
      </c>
      <c r="P15" s="64">
        <v>71</v>
      </c>
      <c r="Q15" s="47">
        <v>4.5</v>
      </c>
      <c r="R15" s="47" t="s">
        <v>35</v>
      </c>
      <c r="S15" s="15"/>
      <c r="T15" s="6"/>
    </row>
    <row r="16" spans="1:25" ht="30" x14ac:dyDescent="0.25">
      <c r="A16" s="28">
        <v>14</v>
      </c>
      <c r="B16" s="247" t="s">
        <v>148</v>
      </c>
      <c r="C16" s="259" t="s">
        <v>152</v>
      </c>
      <c r="D16" s="51" t="s">
        <v>153</v>
      </c>
      <c r="E16" s="123">
        <v>46190</v>
      </c>
      <c r="F16" s="123">
        <v>46192</v>
      </c>
      <c r="G16" s="51" t="s">
        <v>146</v>
      </c>
      <c r="H16" s="21" t="s">
        <v>154</v>
      </c>
      <c r="I16" s="15">
        <v>1</v>
      </c>
      <c r="J16" s="15" t="s">
        <v>29</v>
      </c>
      <c r="K16" s="15" t="s">
        <v>30</v>
      </c>
      <c r="L16" s="230" t="s">
        <v>1</v>
      </c>
      <c r="M16" s="15" t="s">
        <v>32</v>
      </c>
      <c r="N16" s="15" t="s">
        <v>41</v>
      </c>
      <c r="O16" s="18" t="s">
        <v>34</v>
      </c>
      <c r="P16" s="18">
        <v>44</v>
      </c>
      <c r="Q16" s="47">
        <v>4.5</v>
      </c>
      <c r="R16" s="232" t="s">
        <v>35</v>
      </c>
      <c r="S16" s="15"/>
      <c r="T16" s="6"/>
    </row>
    <row r="17" spans="1:20" ht="45" x14ac:dyDescent="0.25">
      <c r="A17" s="28">
        <v>15</v>
      </c>
      <c r="B17" s="249" t="s">
        <v>258</v>
      </c>
      <c r="C17" s="237" t="s">
        <v>259</v>
      </c>
      <c r="D17" s="237" t="s">
        <v>260</v>
      </c>
      <c r="E17" s="234">
        <v>46189</v>
      </c>
      <c r="F17" s="234">
        <v>46192</v>
      </c>
      <c r="G17" s="235" t="s">
        <v>146</v>
      </c>
      <c r="H17" s="236" t="s">
        <v>261</v>
      </c>
      <c r="I17" s="228">
        <v>3</v>
      </c>
      <c r="J17" s="228" t="s">
        <v>29</v>
      </c>
      <c r="K17" s="233" t="s">
        <v>30</v>
      </c>
      <c r="L17" s="237" t="s">
        <v>262</v>
      </c>
      <c r="M17" s="233" t="s">
        <v>96</v>
      </c>
      <c r="N17" s="237" t="s">
        <v>263</v>
      </c>
      <c r="O17" s="233" t="s">
        <v>34</v>
      </c>
      <c r="P17" s="233">
        <v>26</v>
      </c>
      <c r="Q17" s="238">
        <v>4.2</v>
      </c>
      <c r="R17" s="238" t="s">
        <v>35</v>
      </c>
      <c r="S17" s="15"/>
      <c r="T17" s="6"/>
    </row>
    <row r="18" spans="1:20" ht="180" x14ac:dyDescent="0.25">
      <c r="A18" s="28">
        <v>16</v>
      </c>
      <c r="B18" s="247" t="s">
        <v>90</v>
      </c>
      <c r="C18" s="254" t="s">
        <v>103</v>
      </c>
      <c r="D18" s="188" t="s">
        <v>104</v>
      </c>
      <c r="E18" s="221">
        <v>46204</v>
      </c>
      <c r="F18" s="221">
        <v>46206</v>
      </c>
      <c r="G18" s="188" t="s">
        <v>233</v>
      </c>
      <c r="H18" s="222" t="s">
        <v>106</v>
      </c>
      <c r="I18" s="72">
        <v>10</v>
      </c>
      <c r="J18" s="72" t="s">
        <v>48</v>
      </c>
      <c r="K18" s="188" t="s">
        <v>71</v>
      </c>
      <c r="L18" s="188" t="s">
        <v>107</v>
      </c>
      <c r="M18" s="188" t="s">
        <v>32</v>
      </c>
      <c r="N18" s="188" t="s">
        <v>97</v>
      </c>
      <c r="O18" s="223" t="s">
        <v>34</v>
      </c>
      <c r="P18" s="223">
        <v>53</v>
      </c>
      <c r="Q18" s="224">
        <v>5</v>
      </c>
      <c r="R18" s="224" t="s">
        <v>35</v>
      </c>
      <c r="S18" s="16"/>
      <c r="T18" s="6"/>
    </row>
    <row r="19" spans="1:20" ht="45" x14ac:dyDescent="0.3">
      <c r="A19" s="28">
        <v>17</v>
      </c>
      <c r="B19" s="247" t="s">
        <v>130</v>
      </c>
      <c r="C19" s="258" t="s">
        <v>291</v>
      </c>
      <c r="D19" s="50" t="s">
        <v>142</v>
      </c>
      <c r="E19" s="194">
        <v>46210</v>
      </c>
      <c r="F19" s="194">
        <v>46211</v>
      </c>
      <c r="G19" s="258" t="s">
        <v>233</v>
      </c>
      <c r="H19" s="192" t="s">
        <v>143</v>
      </c>
      <c r="I19" s="53">
        <v>2</v>
      </c>
      <c r="J19" s="53" t="s">
        <v>48</v>
      </c>
      <c r="K19" s="51" t="s">
        <v>30</v>
      </c>
      <c r="L19" s="51"/>
      <c r="M19" s="51" t="s">
        <v>32</v>
      </c>
      <c r="N19" s="51" t="s">
        <v>73</v>
      </c>
      <c r="O19" s="61" t="s">
        <v>34</v>
      </c>
      <c r="P19" s="62">
        <v>71</v>
      </c>
      <c r="Q19" s="47">
        <v>4.5</v>
      </c>
      <c r="R19" s="47" t="s">
        <v>35</v>
      </c>
      <c r="S19" s="23"/>
      <c r="T19" s="7"/>
    </row>
    <row r="20" spans="1:20" ht="60.75" x14ac:dyDescent="0.3">
      <c r="A20" s="28">
        <v>18</v>
      </c>
      <c r="B20" s="249" t="s">
        <v>211</v>
      </c>
      <c r="C20" s="272" t="s">
        <v>229</v>
      </c>
      <c r="D20" s="275" t="s">
        <v>230</v>
      </c>
      <c r="E20" s="52" t="s">
        <v>231</v>
      </c>
      <c r="F20" s="52" t="s">
        <v>232</v>
      </c>
      <c r="G20" s="51" t="s">
        <v>233</v>
      </c>
      <c r="H20" s="51" t="s">
        <v>234</v>
      </c>
      <c r="I20" s="53">
        <v>4</v>
      </c>
      <c r="J20" s="53" t="s">
        <v>48</v>
      </c>
      <c r="K20" s="162" t="s">
        <v>30</v>
      </c>
      <c r="L20" s="152" t="s">
        <v>235</v>
      </c>
      <c r="M20" s="157" t="s">
        <v>32</v>
      </c>
      <c r="N20" s="157" t="s">
        <v>41</v>
      </c>
      <c r="O20" s="157" t="s">
        <v>34</v>
      </c>
      <c r="P20" s="159">
        <v>55</v>
      </c>
      <c r="Q20" s="47">
        <v>4.5</v>
      </c>
      <c r="R20" s="47" t="s">
        <v>35</v>
      </c>
      <c r="S20" s="16"/>
      <c r="T20" s="7"/>
    </row>
    <row r="21" spans="1:20" ht="135" x14ac:dyDescent="0.25">
      <c r="A21" s="28">
        <v>19</v>
      </c>
      <c r="B21" s="249" t="s">
        <v>182</v>
      </c>
      <c r="C21" s="260" t="s">
        <v>188</v>
      </c>
      <c r="D21" s="276" t="s">
        <v>189</v>
      </c>
      <c r="E21" s="52" t="s">
        <v>93</v>
      </c>
      <c r="F21" s="52" t="s">
        <v>93</v>
      </c>
      <c r="G21" s="51" t="s">
        <v>69</v>
      </c>
      <c r="H21" s="142" t="s">
        <v>191</v>
      </c>
      <c r="I21" s="53">
        <v>4</v>
      </c>
      <c r="J21" s="53" t="s">
        <v>48</v>
      </c>
      <c r="K21" s="28" t="s">
        <v>71</v>
      </c>
      <c r="L21" s="143" t="s">
        <v>192</v>
      </c>
      <c r="M21" s="28" t="s">
        <v>32</v>
      </c>
      <c r="N21" s="28" t="s">
        <v>193</v>
      </c>
      <c r="O21" s="28" t="s">
        <v>34</v>
      </c>
      <c r="P21" s="80">
        <v>101</v>
      </c>
      <c r="Q21" s="47">
        <v>5</v>
      </c>
      <c r="R21" s="47" t="s">
        <v>35</v>
      </c>
      <c r="S21" s="17"/>
      <c r="T21" s="8"/>
    </row>
    <row r="22" spans="1:20" ht="45" x14ac:dyDescent="0.25">
      <c r="A22" s="28">
        <v>20</v>
      </c>
      <c r="B22" s="249" t="s">
        <v>292</v>
      </c>
      <c r="C22" s="272" t="s">
        <v>250</v>
      </c>
      <c r="D22" s="275" t="s">
        <v>68</v>
      </c>
      <c r="E22" s="52">
        <v>46235</v>
      </c>
      <c r="F22" s="52">
        <v>46240</v>
      </c>
      <c r="G22" s="51" t="s">
        <v>69</v>
      </c>
      <c r="H22" s="51" t="s">
        <v>251</v>
      </c>
      <c r="I22" s="53" t="s">
        <v>293</v>
      </c>
      <c r="J22" s="53" t="s">
        <v>29</v>
      </c>
      <c r="K22" s="28" t="s">
        <v>71</v>
      </c>
      <c r="L22" s="114" t="s">
        <v>252</v>
      </c>
      <c r="M22" s="28" t="s">
        <v>32</v>
      </c>
      <c r="N22" s="28" t="s">
        <v>253</v>
      </c>
      <c r="O22" s="28" t="s">
        <v>34</v>
      </c>
      <c r="P22" s="80">
        <v>35</v>
      </c>
      <c r="Q22" s="47">
        <v>5</v>
      </c>
      <c r="R22" s="47" t="s">
        <v>35</v>
      </c>
      <c r="S22" s="18"/>
      <c r="T22" s="9"/>
    </row>
    <row r="23" spans="1:20" ht="105" x14ac:dyDescent="0.25">
      <c r="A23" s="28">
        <v>21</v>
      </c>
      <c r="B23" s="249" t="s">
        <v>294</v>
      </c>
      <c r="C23" s="181" t="s">
        <v>36</v>
      </c>
      <c r="D23" s="51" t="s">
        <v>37</v>
      </c>
      <c r="E23" s="123">
        <v>46287</v>
      </c>
      <c r="F23" s="123">
        <v>46290</v>
      </c>
      <c r="G23" s="51" t="s">
        <v>58</v>
      </c>
      <c r="H23" s="15" t="s">
        <v>39</v>
      </c>
      <c r="I23" s="125" t="s">
        <v>295</v>
      </c>
      <c r="J23" s="15" t="s">
        <v>29</v>
      </c>
      <c r="K23" s="19" t="s">
        <v>30</v>
      </c>
      <c r="L23" s="15" t="s">
        <v>40</v>
      </c>
      <c r="M23" s="19" t="s">
        <v>32</v>
      </c>
      <c r="N23" s="19" t="s">
        <v>41</v>
      </c>
      <c r="O23" s="19" t="s">
        <v>34</v>
      </c>
      <c r="P23" s="19">
        <v>42</v>
      </c>
      <c r="Q23" s="47">
        <v>4.5</v>
      </c>
      <c r="R23" s="47" t="s">
        <v>35</v>
      </c>
      <c r="S23" s="18"/>
      <c r="T23" s="9"/>
    </row>
    <row r="24" spans="1:20" ht="240" x14ac:dyDescent="0.25">
      <c r="A24" s="28">
        <v>22</v>
      </c>
      <c r="B24" s="251" t="s">
        <v>296</v>
      </c>
      <c r="C24" s="161" t="s">
        <v>74</v>
      </c>
      <c r="D24" s="203" t="s">
        <v>75</v>
      </c>
      <c r="E24" s="208">
        <v>46272</v>
      </c>
      <c r="F24" s="208">
        <v>46276</v>
      </c>
      <c r="G24" s="206" t="s">
        <v>58</v>
      </c>
      <c r="H24" s="205" t="s">
        <v>76</v>
      </c>
      <c r="I24" s="203" t="s">
        <v>297</v>
      </c>
      <c r="J24" s="203" t="s">
        <v>48</v>
      </c>
      <c r="K24" s="203" t="s">
        <v>30</v>
      </c>
      <c r="L24" s="203" t="s">
        <v>77</v>
      </c>
      <c r="M24" s="203" t="s">
        <v>32</v>
      </c>
      <c r="N24" s="203" t="s">
        <v>73</v>
      </c>
      <c r="O24" s="203" t="s">
        <v>34</v>
      </c>
      <c r="P24" s="203">
        <v>42</v>
      </c>
      <c r="Q24" s="206">
        <v>4.5</v>
      </c>
      <c r="R24" s="207" t="s">
        <v>35</v>
      </c>
      <c r="S24" s="18"/>
      <c r="T24" s="9"/>
    </row>
    <row r="25" spans="1:20" ht="45" x14ac:dyDescent="0.25">
      <c r="A25" s="28">
        <v>23</v>
      </c>
      <c r="B25" s="248" t="s">
        <v>211</v>
      </c>
      <c r="C25" s="158" t="s">
        <v>236</v>
      </c>
      <c r="D25" s="176" t="s">
        <v>237</v>
      </c>
      <c r="E25" s="146">
        <v>46265</v>
      </c>
      <c r="F25" s="146">
        <v>46268</v>
      </c>
      <c r="G25" s="161" t="s">
        <v>58</v>
      </c>
      <c r="H25" s="148" t="s">
        <v>238</v>
      </c>
      <c r="I25" s="173">
        <v>4</v>
      </c>
      <c r="J25" s="101" t="s">
        <v>48</v>
      </c>
      <c r="K25" s="29" t="s">
        <v>30</v>
      </c>
      <c r="L25" s="147" t="s">
        <v>239</v>
      </c>
      <c r="M25" s="29" t="s">
        <v>32</v>
      </c>
      <c r="N25" s="147" t="s">
        <v>41</v>
      </c>
      <c r="O25" s="29" t="s">
        <v>34</v>
      </c>
      <c r="P25" s="77">
        <v>57</v>
      </c>
      <c r="Q25" s="47">
        <v>4.5</v>
      </c>
      <c r="R25" s="47" t="s">
        <v>35</v>
      </c>
      <c r="S25" s="211"/>
    </row>
    <row r="26" spans="1:20" ht="45" x14ac:dyDescent="0.25">
      <c r="A26" s="28">
        <v>24</v>
      </c>
      <c r="B26" s="249" t="s">
        <v>258</v>
      </c>
      <c r="C26" s="237" t="s">
        <v>264</v>
      </c>
      <c r="D26" s="237" t="s">
        <v>265</v>
      </c>
      <c r="E26" s="234">
        <v>46288</v>
      </c>
      <c r="F26" s="234">
        <v>46289</v>
      </c>
      <c r="G26" s="235" t="s">
        <v>58</v>
      </c>
      <c r="H26" s="240" t="s">
        <v>266</v>
      </c>
      <c r="I26" s="228">
        <v>4</v>
      </c>
      <c r="J26" s="228" t="s">
        <v>29</v>
      </c>
      <c r="K26" s="233" t="s">
        <v>30</v>
      </c>
      <c r="L26" s="237" t="s">
        <v>262</v>
      </c>
      <c r="M26" s="233" t="s">
        <v>96</v>
      </c>
      <c r="N26" s="237" t="s">
        <v>263</v>
      </c>
      <c r="O26" s="233" t="s">
        <v>34</v>
      </c>
      <c r="P26" s="233">
        <v>26</v>
      </c>
      <c r="Q26" s="238">
        <v>4.2</v>
      </c>
      <c r="R26" s="238" t="s">
        <v>35</v>
      </c>
      <c r="S26" s="218"/>
    </row>
    <row r="27" spans="1:20" ht="150" x14ac:dyDescent="0.25">
      <c r="A27" s="28">
        <v>25</v>
      </c>
      <c r="B27" s="249" t="s">
        <v>182</v>
      </c>
      <c r="C27" s="158" t="s">
        <v>195</v>
      </c>
      <c r="D27" s="176" t="s">
        <v>196</v>
      </c>
      <c r="E27" s="146">
        <v>46314</v>
      </c>
      <c r="F27" s="146">
        <v>46318</v>
      </c>
      <c r="G27" s="242" t="s">
        <v>247</v>
      </c>
      <c r="H27" s="148" t="s">
        <v>198</v>
      </c>
      <c r="I27" s="53">
        <v>4</v>
      </c>
      <c r="J27" s="53" t="s">
        <v>48</v>
      </c>
      <c r="K27" s="28" t="s">
        <v>30</v>
      </c>
      <c r="L27" s="147" t="s">
        <v>199</v>
      </c>
      <c r="M27" s="28" t="s">
        <v>32</v>
      </c>
      <c r="N27" s="28" t="s">
        <v>193</v>
      </c>
      <c r="O27" s="28" t="s">
        <v>34</v>
      </c>
      <c r="P27" s="80">
        <v>97</v>
      </c>
      <c r="Q27" s="47">
        <v>4.5</v>
      </c>
      <c r="R27" s="47" t="s">
        <v>35</v>
      </c>
      <c r="S27" s="190"/>
    </row>
    <row r="28" spans="1:20" ht="45" x14ac:dyDescent="0.25">
      <c r="A28" s="28">
        <v>26</v>
      </c>
      <c r="B28" s="249" t="s">
        <v>211</v>
      </c>
      <c r="C28" s="261" t="s">
        <v>244</v>
      </c>
      <c r="D28" s="277" t="s">
        <v>245</v>
      </c>
      <c r="E28" s="172" t="s">
        <v>246</v>
      </c>
      <c r="F28" s="167">
        <v>46304</v>
      </c>
      <c r="G28" s="242" t="s">
        <v>247</v>
      </c>
      <c r="H28" s="168" t="s">
        <v>248</v>
      </c>
      <c r="I28" s="175">
        <v>4</v>
      </c>
      <c r="J28" s="53" t="s">
        <v>48</v>
      </c>
      <c r="K28" s="28" t="s">
        <v>30</v>
      </c>
      <c r="L28" s="163" t="s">
        <v>216</v>
      </c>
      <c r="M28" s="28" t="s">
        <v>32</v>
      </c>
      <c r="N28" s="163" t="s">
        <v>116</v>
      </c>
      <c r="O28" s="28" t="s">
        <v>34</v>
      </c>
      <c r="P28" s="80">
        <v>78</v>
      </c>
      <c r="Q28" s="216">
        <v>4.5</v>
      </c>
      <c r="R28" s="207" t="s">
        <v>35</v>
      </c>
      <c r="S28" s="226"/>
    </row>
    <row r="29" spans="1:20" ht="180" x14ac:dyDescent="0.25">
      <c r="A29" s="28">
        <v>27</v>
      </c>
      <c r="B29" s="251" t="s">
        <v>298</v>
      </c>
      <c r="C29" s="161" t="s">
        <v>80</v>
      </c>
      <c r="D29" s="203" t="s">
        <v>81</v>
      </c>
      <c r="E29" s="208">
        <v>46342</v>
      </c>
      <c r="F29" s="208">
        <v>46344</v>
      </c>
      <c r="G29" s="206" t="s">
        <v>82</v>
      </c>
      <c r="H29" s="205" t="s">
        <v>83</v>
      </c>
      <c r="I29" s="203" t="s">
        <v>299</v>
      </c>
      <c r="J29" s="203" t="s">
        <v>48</v>
      </c>
      <c r="K29" s="203" t="s">
        <v>30</v>
      </c>
      <c r="L29" s="203" t="s">
        <v>84</v>
      </c>
      <c r="M29" s="203" t="s">
        <v>32</v>
      </c>
      <c r="N29" s="203" t="s">
        <v>79</v>
      </c>
      <c r="O29" s="203" t="s">
        <v>34</v>
      </c>
      <c r="P29" s="203">
        <v>42</v>
      </c>
      <c r="Q29" s="206">
        <v>4.5</v>
      </c>
      <c r="R29" s="207" t="s">
        <v>35</v>
      </c>
      <c r="S29" s="227"/>
    </row>
    <row r="30" spans="1:20" ht="150" x14ac:dyDescent="0.25">
      <c r="A30" s="28">
        <v>28</v>
      </c>
      <c r="B30" s="252" t="s">
        <v>300</v>
      </c>
      <c r="C30" s="161" t="s">
        <v>85</v>
      </c>
      <c r="D30" s="203" t="s">
        <v>86</v>
      </c>
      <c r="E30" s="204">
        <v>46356</v>
      </c>
      <c r="F30" s="204">
        <v>46357</v>
      </c>
      <c r="G30" s="203" t="s">
        <v>87</v>
      </c>
      <c r="H30" s="205" t="s">
        <v>88</v>
      </c>
      <c r="I30" s="203" t="s">
        <v>301</v>
      </c>
      <c r="J30" s="203" t="s">
        <v>48</v>
      </c>
      <c r="K30" s="206" t="s">
        <v>71</v>
      </c>
      <c r="L30" s="203" t="s">
        <v>89</v>
      </c>
      <c r="M30" s="203" t="s">
        <v>32</v>
      </c>
      <c r="N30" s="203" t="s">
        <v>73</v>
      </c>
      <c r="O30" s="203" t="s">
        <v>34</v>
      </c>
      <c r="P30" s="203">
        <v>50</v>
      </c>
      <c r="Q30" s="206">
        <v>5</v>
      </c>
      <c r="R30" s="207" t="s">
        <v>35</v>
      </c>
      <c r="T30" s="20"/>
    </row>
    <row r="31" spans="1:20" ht="195" x14ac:dyDescent="0.25">
      <c r="A31" s="28">
        <v>29</v>
      </c>
      <c r="B31" s="247" t="s">
        <v>90</v>
      </c>
      <c r="C31" s="255" t="s">
        <v>108</v>
      </c>
      <c r="D31" s="161" t="s">
        <v>109</v>
      </c>
      <c r="E31" s="212" t="s">
        <v>93</v>
      </c>
      <c r="F31" s="212" t="s">
        <v>93</v>
      </c>
      <c r="G31" s="161" t="s">
        <v>82</v>
      </c>
      <c r="H31" s="213" t="s">
        <v>110</v>
      </c>
      <c r="I31" s="214">
        <v>10</v>
      </c>
      <c r="J31" s="214" t="s">
        <v>48</v>
      </c>
      <c r="K31" s="161" t="s">
        <v>71</v>
      </c>
      <c r="L31" s="161" t="s">
        <v>111</v>
      </c>
      <c r="M31" s="161" t="s">
        <v>32</v>
      </c>
      <c r="N31" s="161" t="s">
        <v>97</v>
      </c>
      <c r="O31" s="215" t="s">
        <v>34</v>
      </c>
      <c r="P31" s="215">
        <v>53</v>
      </c>
      <c r="Q31" s="216">
        <v>5</v>
      </c>
      <c r="R31" s="216" t="s">
        <v>35</v>
      </c>
      <c r="S31" s="21"/>
    </row>
    <row r="32" spans="1:20" ht="60" x14ac:dyDescent="0.25">
      <c r="A32" s="28">
        <v>30</v>
      </c>
      <c r="B32" s="247" t="s">
        <v>130</v>
      </c>
      <c r="C32" s="187" t="s">
        <v>131</v>
      </c>
      <c r="D32" s="188" t="s">
        <v>132</v>
      </c>
      <c r="E32" s="188" t="s">
        <v>133</v>
      </c>
      <c r="F32" s="188" t="s">
        <v>134</v>
      </c>
      <c r="G32" s="161" t="s">
        <v>82</v>
      </c>
      <c r="H32" s="190" t="s">
        <v>136</v>
      </c>
      <c r="I32" s="72">
        <v>2</v>
      </c>
      <c r="J32" s="53" t="s">
        <v>48</v>
      </c>
      <c r="K32" s="51" t="s">
        <v>30</v>
      </c>
      <c r="L32" s="51"/>
      <c r="M32" s="51" t="s">
        <v>32</v>
      </c>
      <c r="N32" s="51" t="s">
        <v>73</v>
      </c>
      <c r="O32" s="61" t="s">
        <v>34</v>
      </c>
      <c r="P32" s="62">
        <v>59</v>
      </c>
      <c r="Q32" s="47">
        <v>4.5</v>
      </c>
      <c r="R32" s="47" t="s">
        <v>35</v>
      </c>
      <c r="S32" s="21"/>
    </row>
    <row r="33" spans="1:20" ht="30" x14ac:dyDescent="0.25">
      <c r="A33" s="28">
        <v>31</v>
      </c>
      <c r="B33" s="247" t="s">
        <v>148</v>
      </c>
      <c r="C33" s="181" t="s">
        <v>149</v>
      </c>
      <c r="D33" s="51" t="s">
        <v>150</v>
      </c>
      <c r="E33" s="123">
        <v>46329</v>
      </c>
      <c r="F33" s="123">
        <v>46331</v>
      </c>
      <c r="G33" s="51" t="s">
        <v>82</v>
      </c>
      <c r="H33" s="21" t="s">
        <v>151</v>
      </c>
      <c r="I33" s="15">
        <v>1</v>
      </c>
      <c r="J33" s="15" t="s">
        <v>29</v>
      </c>
      <c r="K33" s="15" t="s">
        <v>30</v>
      </c>
      <c r="L33" s="15" t="s">
        <v>1</v>
      </c>
      <c r="M33" s="15" t="s">
        <v>32</v>
      </c>
      <c r="N33" s="15" t="s">
        <v>41</v>
      </c>
      <c r="O33" s="18" t="s">
        <v>34</v>
      </c>
      <c r="P33" s="18">
        <v>42</v>
      </c>
      <c r="Q33" s="47">
        <v>4.5</v>
      </c>
      <c r="R33" s="232" t="s">
        <v>35</v>
      </c>
      <c r="S33" s="21"/>
    </row>
    <row r="34" spans="1:20" ht="165" x14ac:dyDescent="0.25">
      <c r="A34" s="28">
        <v>32</v>
      </c>
      <c r="B34" s="248" t="s">
        <v>182</v>
      </c>
      <c r="C34" s="262" t="s">
        <v>200</v>
      </c>
      <c r="D34" s="278" t="s">
        <v>201</v>
      </c>
      <c r="E34" s="146">
        <v>46329</v>
      </c>
      <c r="F34" s="146">
        <v>46332</v>
      </c>
      <c r="G34" s="161" t="s">
        <v>82</v>
      </c>
      <c r="H34" s="150" t="s">
        <v>203</v>
      </c>
      <c r="I34" s="53">
        <v>4</v>
      </c>
      <c r="J34" s="53" t="s">
        <v>48</v>
      </c>
      <c r="K34" s="29" t="s">
        <v>55</v>
      </c>
      <c r="L34" s="147" t="s">
        <v>204</v>
      </c>
      <c r="M34" s="29" t="s">
        <v>32</v>
      </c>
      <c r="N34" s="29" t="s">
        <v>166</v>
      </c>
      <c r="O34" s="29" t="s">
        <v>34</v>
      </c>
      <c r="P34" s="77">
        <v>102</v>
      </c>
      <c r="Q34" s="47">
        <v>4</v>
      </c>
      <c r="R34" s="47" t="s">
        <v>35</v>
      </c>
      <c r="S34" s="20"/>
    </row>
    <row r="35" spans="1:20" ht="165" x14ac:dyDescent="0.25">
      <c r="A35" s="28">
        <v>33</v>
      </c>
      <c r="B35" s="249" t="s">
        <v>182</v>
      </c>
      <c r="C35" s="263" t="s">
        <v>205</v>
      </c>
      <c r="D35" s="278" t="s">
        <v>206</v>
      </c>
      <c r="E35" s="146">
        <v>46338</v>
      </c>
      <c r="F35" s="146">
        <v>46341</v>
      </c>
      <c r="G35" s="161" t="s">
        <v>82</v>
      </c>
      <c r="H35" s="151" t="s">
        <v>207</v>
      </c>
      <c r="I35" s="145">
        <v>4</v>
      </c>
      <c r="J35" s="53" t="s">
        <v>48</v>
      </c>
      <c r="K35" s="28" t="s">
        <v>30</v>
      </c>
      <c r="L35" s="147" t="s">
        <v>208</v>
      </c>
      <c r="M35" s="28" t="s">
        <v>32</v>
      </c>
      <c r="N35" s="28" t="s">
        <v>209</v>
      </c>
      <c r="O35" s="28" t="s">
        <v>34</v>
      </c>
      <c r="P35" s="80">
        <v>14</v>
      </c>
      <c r="Q35" s="47">
        <v>4.5</v>
      </c>
      <c r="R35" s="47" t="s">
        <v>35</v>
      </c>
      <c r="S35" s="27"/>
    </row>
    <row r="36" spans="1:20" ht="60" x14ac:dyDescent="0.25">
      <c r="A36" s="28">
        <v>34</v>
      </c>
      <c r="B36" s="249" t="s">
        <v>211</v>
      </c>
      <c r="C36" s="158" t="s">
        <v>212</v>
      </c>
      <c r="D36" s="275" t="s">
        <v>213</v>
      </c>
      <c r="E36" s="155" t="s">
        <v>214</v>
      </c>
      <c r="F36" s="160">
        <v>46338</v>
      </c>
      <c r="G36" s="161" t="s">
        <v>82</v>
      </c>
      <c r="H36" s="112" t="s">
        <v>215</v>
      </c>
      <c r="I36" s="53">
        <v>4</v>
      </c>
      <c r="J36" s="53" t="s">
        <v>48</v>
      </c>
      <c r="K36" s="157" t="s">
        <v>30</v>
      </c>
      <c r="L36" s="158" t="s">
        <v>216</v>
      </c>
      <c r="M36" s="157" t="s">
        <v>32</v>
      </c>
      <c r="N36" s="157" t="s">
        <v>116</v>
      </c>
      <c r="O36" s="157" t="s">
        <v>34</v>
      </c>
      <c r="P36" s="159">
        <v>78</v>
      </c>
      <c r="Q36" s="47">
        <v>4.5</v>
      </c>
      <c r="R36" s="47" t="s">
        <v>35</v>
      </c>
      <c r="T36" s="21"/>
    </row>
    <row r="37" spans="1:20" ht="45" x14ac:dyDescent="0.25">
      <c r="A37" s="28">
        <v>35</v>
      </c>
      <c r="B37" s="249" t="s">
        <v>211</v>
      </c>
      <c r="C37" s="272" t="s">
        <v>218</v>
      </c>
      <c r="D37" s="275" t="s">
        <v>219</v>
      </c>
      <c r="E37" s="52">
        <v>46338</v>
      </c>
      <c r="F37" s="52">
        <v>46340</v>
      </c>
      <c r="G37" s="51" t="s">
        <v>82</v>
      </c>
      <c r="H37" s="51" t="s">
        <v>220</v>
      </c>
      <c r="I37" s="53">
        <v>8</v>
      </c>
      <c r="J37" s="53" t="s">
        <v>48</v>
      </c>
      <c r="K37" s="157" t="s">
        <v>30</v>
      </c>
      <c r="L37" s="152" t="s">
        <v>221</v>
      </c>
      <c r="M37" s="157" t="s">
        <v>32</v>
      </c>
      <c r="N37" s="28" t="s">
        <v>116</v>
      </c>
      <c r="O37" s="157" t="s">
        <v>34</v>
      </c>
      <c r="P37" s="159">
        <v>56</v>
      </c>
      <c r="Q37" s="47">
        <v>4.5</v>
      </c>
      <c r="R37" s="47" t="s">
        <v>35</v>
      </c>
      <c r="T37" s="21"/>
    </row>
    <row r="38" spans="1:20" ht="135" x14ac:dyDescent="0.25">
      <c r="A38" s="28">
        <v>36</v>
      </c>
      <c r="B38" s="247" t="s">
        <v>90</v>
      </c>
      <c r="C38" s="273" t="s">
        <v>91</v>
      </c>
      <c r="D38" s="161" t="s">
        <v>92</v>
      </c>
      <c r="E38" s="212" t="s">
        <v>93</v>
      </c>
      <c r="F38" s="212" t="s">
        <v>93</v>
      </c>
      <c r="G38" s="161" t="s">
        <v>93</v>
      </c>
      <c r="H38" s="213" t="s">
        <v>94</v>
      </c>
      <c r="I38" s="214">
        <v>10</v>
      </c>
      <c r="J38" s="214" t="s">
        <v>29</v>
      </c>
      <c r="K38" s="161" t="s">
        <v>30</v>
      </c>
      <c r="L38" s="161" t="s">
        <v>95</v>
      </c>
      <c r="M38" s="161" t="s">
        <v>96</v>
      </c>
      <c r="N38" s="161" t="s">
        <v>97</v>
      </c>
      <c r="O38" s="215" t="s">
        <v>34</v>
      </c>
      <c r="P38" s="215">
        <v>53</v>
      </c>
      <c r="Q38" s="216">
        <f t="shared" ref="Q38:Q39" si="4">(VALUE(LEFT(K38,1))*0.5)+(VALUE(LEFT(M38,1))*0.3)+(IF(O38="SIM",5,0)*0.2)</f>
        <v>4.2</v>
      </c>
      <c r="R38" s="216" t="str">
        <f t="shared" ref="R38:R39" si="5">IF(Q38&gt;=4,"Alta",IF(Q38&gt;=2.5,"Média","Baixa"))</f>
        <v>Alta</v>
      </c>
      <c r="T38" s="21"/>
    </row>
    <row r="39" spans="1:20" ht="135" x14ac:dyDescent="0.25">
      <c r="A39" s="28">
        <v>37</v>
      </c>
      <c r="B39" s="247" t="s">
        <v>90</v>
      </c>
      <c r="C39" s="161" t="s">
        <v>98</v>
      </c>
      <c r="D39" s="161" t="s">
        <v>99</v>
      </c>
      <c r="E39" s="212" t="s">
        <v>93</v>
      </c>
      <c r="F39" s="212" t="s">
        <v>93</v>
      </c>
      <c r="G39" s="161" t="s">
        <v>93</v>
      </c>
      <c r="H39" s="213" t="s">
        <v>100</v>
      </c>
      <c r="I39" s="214">
        <v>10</v>
      </c>
      <c r="J39" s="214" t="s">
        <v>29</v>
      </c>
      <c r="K39" s="161" t="s">
        <v>71</v>
      </c>
      <c r="L39" s="161" t="s">
        <v>101</v>
      </c>
      <c r="M39" s="161" t="s">
        <v>32</v>
      </c>
      <c r="N39" s="161" t="s">
        <v>97</v>
      </c>
      <c r="O39" s="215" t="s">
        <v>34</v>
      </c>
      <c r="P39" s="215">
        <v>53</v>
      </c>
      <c r="Q39" s="216">
        <f t="shared" si="4"/>
        <v>5</v>
      </c>
      <c r="R39" s="216" t="str">
        <f t="shared" si="5"/>
        <v>Alta</v>
      </c>
      <c r="T39" s="26"/>
    </row>
    <row r="40" spans="1:20" ht="17.25" x14ac:dyDescent="0.25">
      <c r="A40" s="29"/>
      <c r="B40" s="247"/>
      <c r="C40" s="181"/>
      <c r="D40" s="51"/>
      <c r="E40" s="123"/>
      <c r="F40" s="123"/>
      <c r="G40" s="51"/>
      <c r="H40" s="21"/>
      <c r="I40" s="15"/>
      <c r="J40" s="15"/>
      <c r="K40" s="15"/>
      <c r="L40" s="15"/>
      <c r="M40" s="15"/>
      <c r="N40" s="15"/>
      <c r="O40" s="18"/>
      <c r="P40" s="18"/>
      <c r="Q40" s="47"/>
      <c r="R40" s="232"/>
      <c r="S40" s="20"/>
    </row>
    <row r="41" spans="1:20" ht="17.25" x14ac:dyDescent="0.25">
      <c r="A41" s="28"/>
      <c r="B41" s="247"/>
      <c r="C41" s="259"/>
      <c r="D41" s="51"/>
      <c r="E41" s="123"/>
      <c r="F41" s="123"/>
      <c r="G41" s="51"/>
      <c r="H41" s="21"/>
      <c r="I41" s="15"/>
      <c r="J41" s="15"/>
      <c r="K41" s="15"/>
      <c r="L41" s="230"/>
      <c r="M41" s="15"/>
      <c r="N41" s="15"/>
      <c r="O41" s="18"/>
      <c r="P41" s="18"/>
      <c r="Q41" s="47"/>
      <c r="R41" s="232"/>
      <c r="S41" s="20"/>
    </row>
    <row r="42" spans="1:20" ht="15.75" x14ac:dyDescent="0.25">
      <c r="A42" s="28"/>
      <c r="B42" s="247"/>
      <c r="C42" s="181"/>
      <c r="D42" s="51"/>
      <c r="E42" s="179"/>
      <c r="F42" s="179"/>
      <c r="G42" s="51"/>
      <c r="H42" s="183"/>
      <c r="I42" s="51"/>
      <c r="J42" s="51"/>
      <c r="K42" s="51"/>
      <c r="L42" s="15"/>
      <c r="M42" s="51"/>
      <c r="N42" s="182"/>
      <c r="O42" s="61"/>
      <c r="P42" s="18"/>
      <c r="Q42" s="47"/>
      <c r="R42" s="186"/>
      <c r="S42" s="21"/>
    </row>
    <row r="43" spans="1:20" ht="15.75" x14ac:dyDescent="0.25">
      <c r="A43" s="29"/>
      <c r="B43" s="247"/>
      <c r="C43" s="181"/>
      <c r="D43" s="51"/>
      <c r="E43" s="179"/>
      <c r="F43" s="179"/>
      <c r="G43" s="51"/>
      <c r="H43" s="184"/>
      <c r="I43" s="51"/>
      <c r="J43" s="51"/>
      <c r="K43" s="51"/>
      <c r="L43" s="15"/>
      <c r="M43" s="47"/>
      <c r="N43" s="182"/>
      <c r="O43" s="61"/>
      <c r="P43" s="18"/>
      <c r="Q43" s="47"/>
      <c r="R43" s="186"/>
      <c r="S43" s="21"/>
    </row>
    <row r="44" spans="1:20" ht="15.75" x14ac:dyDescent="0.25">
      <c r="A44" s="28"/>
      <c r="B44" s="247"/>
      <c r="C44" s="256"/>
      <c r="D44" s="257"/>
      <c r="E44" s="179"/>
      <c r="F44" s="179"/>
      <c r="G44" s="51"/>
      <c r="H44" s="184"/>
      <c r="I44" s="51"/>
      <c r="J44" s="51"/>
      <c r="K44" s="47"/>
      <c r="L44" s="51"/>
      <c r="M44" s="47"/>
      <c r="N44" s="51"/>
      <c r="O44" s="61"/>
      <c r="P44" s="61"/>
      <c r="Q44" s="47"/>
      <c r="R44" s="186"/>
      <c r="S44" s="22"/>
    </row>
    <row r="45" spans="1:20" x14ac:dyDescent="0.25">
      <c r="A45" s="29"/>
      <c r="B45" s="247"/>
      <c r="C45" s="264"/>
      <c r="D45" s="279"/>
      <c r="E45" s="118"/>
      <c r="F45" s="118"/>
      <c r="G45" s="51"/>
      <c r="H45" s="119"/>
      <c r="I45" s="53"/>
      <c r="J45" s="53"/>
      <c r="K45" s="76"/>
      <c r="L45" s="15"/>
      <c r="M45" s="76"/>
      <c r="N45" s="76"/>
      <c r="O45" s="47"/>
      <c r="P45" s="54"/>
      <c r="Q45" s="47"/>
      <c r="R45" s="47"/>
      <c r="S45" s="15"/>
    </row>
    <row r="46" spans="1:20" x14ac:dyDescent="0.25">
      <c r="A46" s="28"/>
      <c r="B46" s="247"/>
      <c r="C46" s="262"/>
      <c r="D46" s="257"/>
      <c r="E46" s="122"/>
      <c r="F46" s="123"/>
      <c r="G46" s="51"/>
      <c r="H46" s="21"/>
      <c r="I46" s="53"/>
      <c r="J46" s="53"/>
      <c r="K46" s="76"/>
      <c r="L46" s="115"/>
      <c r="M46" s="76"/>
      <c r="N46" s="76"/>
      <c r="O46" s="47"/>
      <c r="P46" s="54"/>
      <c r="Q46" s="47"/>
      <c r="R46" s="47"/>
      <c r="S46" s="15"/>
    </row>
    <row r="47" spans="1:20" x14ac:dyDescent="0.25">
      <c r="A47" s="29"/>
      <c r="B47" s="247"/>
      <c r="C47" s="181"/>
      <c r="D47" s="51"/>
      <c r="E47" s="123"/>
      <c r="F47" s="123"/>
      <c r="G47" s="51"/>
      <c r="H47" s="21"/>
      <c r="I47" s="53"/>
      <c r="J47" s="53"/>
      <c r="K47" s="76"/>
      <c r="L47" s="125"/>
      <c r="M47" s="76"/>
      <c r="N47" s="76"/>
      <c r="O47" s="47"/>
      <c r="P47" s="54"/>
      <c r="Q47" s="47"/>
      <c r="R47" s="47"/>
      <c r="S47" s="15"/>
    </row>
    <row r="48" spans="1:20" x14ac:dyDescent="0.25">
      <c r="A48" s="28"/>
      <c r="B48" s="247"/>
      <c r="C48" s="50"/>
      <c r="D48" s="257"/>
      <c r="E48" s="52"/>
      <c r="F48" s="122"/>
      <c r="G48" s="50"/>
      <c r="H48" s="127"/>
      <c r="I48" s="53"/>
      <c r="J48" s="53"/>
      <c r="K48" s="76"/>
      <c r="L48" s="15"/>
      <c r="M48" s="76"/>
      <c r="N48" s="76"/>
      <c r="O48" s="47"/>
      <c r="P48" s="54"/>
      <c r="Q48" s="47"/>
      <c r="R48" s="47"/>
      <c r="S48" s="15"/>
    </row>
    <row r="49" spans="1:20" x14ac:dyDescent="0.25">
      <c r="A49" s="29"/>
      <c r="B49" s="250"/>
      <c r="C49" s="265"/>
      <c r="D49" s="280"/>
      <c r="E49" s="131"/>
      <c r="F49" s="132"/>
      <c r="G49" s="71"/>
      <c r="H49" s="25"/>
      <c r="I49" s="53"/>
      <c r="J49" s="53"/>
      <c r="K49" s="29"/>
      <c r="L49" s="133"/>
      <c r="M49" s="29"/>
      <c r="N49" s="29"/>
      <c r="O49" s="78"/>
      <c r="P49" s="79"/>
      <c r="Q49" s="47"/>
      <c r="R49" s="47"/>
      <c r="S49" s="13"/>
    </row>
    <row r="50" spans="1:20" x14ac:dyDescent="0.25">
      <c r="A50" s="28"/>
      <c r="B50" s="249"/>
      <c r="C50" s="266"/>
      <c r="D50" s="281"/>
      <c r="E50" s="132"/>
      <c r="F50" s="132"/>
      <c r="G50" s="59"/>
      <c r="H50" s="26"/>
      <c r="I50" s="72"/>
      <c r="J50" s="53"/>
      <c r="K50" s="28"/>
      <c r="L50" s="139"/>
      <c r="M50" s="28"/>
      <c r="N50" s="28"/>
      <c r="O50" s="28"/>
      <c r="P50" s="80"/>
      <c r="Q50" s="47"/>
      <c r="R50" s="47"/>
      <c r="S50" s="11"/>
    </row>
    <row r="51" spans="1:20" x14ac:dyDescent="0.25">
      <c r="A51" s="29"/>
      <c r="B51" s="249"/>
      <c r="C51" s="260"/>
      <c r="D51" s="276"/>
      <c r="E51" s="52"/>
      <c r="F51" s="52"/>
      <c r="G51" s="51"/>
      <c r="H51" s="142"/>
      <c r="I51" s="53"/>
      <c r="J51" s="53"/>
      <c r="K51" s="28"/>
      <c r="L51" s="143"/>
      <c r="M51" s="28"/>
      <c r="N51" s="28"/>
      <c r="O51" s="28"/>
      <c r="P51" s="80"/>
      <c r="Q51" s="47"/>
      <c r="R51" s="47"/>
      <c r="S51" s="11"/>
    </row>
    <row r="52" spans="1:20" x14ac:dyDescent="0.25">
      <c r="A52" s="28"/>
      <c r="B52" s="249"/>
      <c r="C52" s="158"/>
      <c r="D52" s="176"/>
      <c r="E52" s="146"/>
      <c r="F52" s="146"/>
      <c r="G52" s="161"/>
      <c r="H52" s="2"/>
      <c r="I52" s="53"/>
      <c r="J52" s="53"/>
      <c r="K52" s="28"/>
      <c r="L52" s="147"/>
      <c r="M52" s="28"/>
      <c r="N52" s="28"/>
      <c r="O52" s="28"/>
      <c r="P52" s="80"/>
      <c r="Q52" s="47"/>
      <c r="R52" s="47"/>
      <c r="S52" s="11"/>
    </row>
    <row r="53" spans="1:20" x14ac:dyDescent="0.25">
      <c r="A53" s="29"/>
      <c r="B53" s="249"/>
      <c r="C53" s="158"/>
      <c r="D53" s="176"/>
      <c r="E53" s="146"/>
      <c r="F53" s="146"/>
      <c r="G53" s="161"/>
      <c r="H53" s="148"/>
      <c r="I53" s="53"/>
      <c r="J53" s="53"/>
      <c r="K53" s="28"/>
      <c r="L53" s="147"/>
      <c r="M53" s="28"/>
      <c r="N53" s="28"/>
      <c r="O53" s="28"/>
      <c r="P53" s="80"/>
      <c r="Q53" s="47"/>
      <c r="R53" s="47"/>
      <c r="S53" s="11"/>
    </row>
    <row r="54" spans="1:20" x14ac:dyDescent="0.25">
      <c r="A54" s="28"/>
      <c r="B54" s="248"/>
      <c r="C54" s="262"/>
      <c r="D54" s="278"/>
      <c r="E54" s="146"/>
      <c r="F54" s="146"/>
      <c r="G54" s="161"/>
      <c r="H54" s="150"/>
      <c r="I54" s="53"/>
      <c r="J54" s="53"/>
      <c r="K54" s="29"/>
      <c r="L54" s="147"/>
      <c r="M54" s="29"/>
      <c r="N54" s="29"/>
      <c r="O54" s="29"/>
      <c r="P54" s="77"/>
      <c r="Q54" s="47"/>
      <c r="R54" s="47"/>
      <c r="S54" s="13"/>
    </row>
    <row r="55" spans="1:20" x14ac:dyDescent="0.25">
      <c r="A55" s="29"/>
      <c r="B55" s="249"/>
      <c r="C55" s="263"/>
      <c r="D55" s="278"/>
      <c r="E55" s="146"/>
      <c r="F55" s="146"/>
      <c r="G55" s="161"/>
      <c r="H55" s="151"/>
      <c r="I55" s="145"/>
      <c r="J55" s="53"/>
      <c r="K55" s="28"/>
      <c r="L55" s="147"/>
      <c r="M55" s="28"/>
      <c r="N55" s="28"/>
      <c r="O55" s="28"/>
      <c r="P55" s="80"/>
      <c r="Q55" s="47"/>
      <c r="R55" s="47"/>
      <c r="S55" s="11"/>
    </row>
    <row r="56" spans="1:20" x14ac:dyDescent="0.25">
      <c r="A56" s="28"/>
      <c r="B56" s="249"/>
      <c r="C56" s="274"/>
      <c r="D56" s="275"/>
      <c r="E56" s="52"/>
      <c r="F56" s="52"/>
      <c r="G56" s="51"/>
      <c r="H56" s="51"/>
      <c r="I56" s="53"/>
      <c r="J56" s="53"/>
      <c r="K56" s="28"/>
      <c r="L56" s="152"/>
      <c r="M56" s="28"/>
      <c r="N56" s="28"/>
      <c r="O56" s="28"/>
      <c r="P56" s="80"/>
      <c r="Q56" s="47"/>
      <c r="R56" s="47"/>
      <c r="S56" s="11"/>
    </row>
    <row r="57" spans="1:20" x14ac:dyDescent="0.25">
      <c r="A57" s="28"/>
      <c r="B57" s="249"/>
      <c r="C57" s="158"/>
      <c r="D57" s="275"/>
      <c r="E57" s="155"/>
      <c r="F57" s="160"/>
      <c r="G57" s="161"/>
      <c r="H57" s="112"/>
      <c r="I57" s="53"/>
      <c r="J57" s="53"/>
      <c r="K57" s="157"/>
      <c r="L57" s="158"/>
      <c r="M57" s="157"/>
      <c r="N57" s="157"/>
      <c r="O57" s="157"/>
      <c r="P57" s="159"/>
      <c r="Q57" s="47"/>
      <c r="R57" s="47"/>
      <c r="S57" s="154"/>
    </row>
    <row r="58" spans="1:20" x14ac:dyDescent="0.25">
      <c r="A58" s="29"/>
      <c r="B58" s="249"/>
      <c r="C58" s="272"/>
      <c r="D58" s="275"/>
      <c r="E58" s="52"/>
      <c r="F58" s="52"/>
      <c r="G58" s="51"/>
      <c r="H58" s="51"/>
      <c r="I58" s="53"/>
      <c r="J58" s="53"/>
      <c r="K58" s="157"/>
      <c r="L58" s="152"/>
      <c r="M58" s="157"/>
      <c r="N58" s="28"/>
      <c r="O58" s="157"/>
      <c r="P58" s="159"/>
      <c r="Q58" s="47"/>
      <c r="R58" s="47"/>
      <c r="S58" s="154"/>
    </row>
    <row r="59" spans="1:20" x14ac:dyDescent="0.25">
      <c r="A59" s="28"/>
      <c r="B59" s="249"/>
      <c r="C59" s="158"/>
      <c r="D59" s="275"/>
      <c r="E59" s="52"/>
      <c r="F59" s="52"/>
      <c r="G59" s="161"/>
      <c r="H59" s="148"/>
      <c r="I59" s="53"/>
      <c r="J59" s="53"/>
      <c r="K59" s="157"/>
      <c r="L59" s="147"/>
      <c r="M59" s="157"/>
      <c r="N59" s="28"/>
      <c r="O59" s="28"/>
      <c r="P59" s="80"/>
      <c r="Q59" s="47"/>
      <c r="R59" s="47"/>
      <c r="S59" s="11"/>
    </row>
    <row r="60" spans="1:20" x14ac:dyDescent="0.25">
      <c r="A60" s="29"/>
      <c r="B60" s="249"/>
      <c r="C60" s="272"/>
      <c r="D60" s="275"/>
      <c r="E60" s="52"/>
      <c r="F60" s="52"/>
      <c r="G60" s="51"/>
      <c r="H60" s="51"/>
      <c r="I60" s="53"/>
      <c r="J60" s="53"/>
      <c r="K60" s="162"/>
      <c r="L60" s="152"/>
      <c r="M60" s="157"/>
      <c r="N60" s="157"/>
      <c r="O60" s="157"/>
      <c r="P60" s="159"/>
      <c r="Q60" s="47"/>
      <c r="R60" s="47"/>
      <c r="S60" s="11"/>
    </row>
    <row r="61" spans="1:20" x14ac:dyDescent="0.25">
      <c r="A61" s="28"/>
      <c r="B61" s="248"/>
      <c r="C61" s="158"/>
      <c r="D61" s="176"/>
      <c r="E61" s="146"/>
      <c r="F61" s="146"/>
      <c r="G61" s="161"/>
      <c r="H61" s="148"/>
      <c r="I61" s="173"/>
      <c r="J61" s="101"/>
      <c r="K61" s="29"/>
      <c r="L61" s="147"/>
      <c r="M61" s="29"/>
      <c r="N61" s="147"/>
      <c r="O61" s="29"/>
      <c r="P61" s="77"/>
      <c r="Q61" s="47"/>
      <c r="R61" s="47"/>
      <c r="S61" s="13"/>
    </row>
    <row r="62" spans="1:20" x14ac:dyDescent="0.25">
      <c r="A62" s="28"/>
      <c r="B62" s="249"/>
      <c r="C62" s="267"/>
      <c r="D62" s="277"/>
      <c r="E62" s="165"/>
      <c r="F62" s="165"/>
      <c r="G62" s="241"/>
      <c r="H62" s="21"/>
      <c r="I62" s="174"/>
      <c r="J62" s="53"/>
      <c r="K62" s="28"/>
      <c r="L62" s="114"/>
      <c r="M62" s="28"/>
      <c r="N62" s="163"/>
      <c r="O62" s="28"/>
      <c r="P62" s="80"/>
      <c r="Q62" s="47"/>
      <c r="R62" s="207"/>
      <c r="S62" s="11"/>
    </row>
    <row r="63" spans="1:20" x14ac:dyDescent="0.25">
      <c r="A63" s="28"/>
      <c r="B63" s="249"/>
      <c r="C63" s="261"/>
      <c r="D63" s="277"/>
      <c r="E63" s="172"/>
      <c r="F63" s="167"/>
      <c r="G63" s="242"/>
      <c r="H63" s="168"/>
      <c r="I63" s="175"/>
      <c r="J63" s="53"/>
      <c r="K63" s="28"/>
      <c r="L63" s="163"/>
      <c r="M63" s="28"/>
      <c r="N63" s="163"/>
      <c r="O63" s="28"/>
      <c r="P63" s="80"/>
      <c r="Q63" s="216"/>
      <c r="R63" s="207"/>
      <c r="S63" s="11"/>
    </row>
    <row r="64" spans="1:20" x14ac:dyDescent="0.25">
      <c r="A64" s="29"/>
      <c r="B64" s="249"/>
      <c r="C64" s="272"/>
      <c r="D64" s="275"/>
      <c r="E64" s="52"/>
      <c r="F64" s="52"/>
      <c r="G64" s="51"/>
      <c r="H64" s="51"/>
      <c r="I64" s="53"/>
      <c r="J64" s="53"/>
      <c r="K64" s="28"/>
      <c r="L64" s="114"/>
      <c r="M64" s="28"/>
      <c r="N64" s="28"/>
      <c r="O64" s="28"/>
      <c r="P64" s="80"/>
      <c r="Q64" s="47"/>
      <c r="R64" s="47"/>
      <c r="T64" s="11"/>
    </row>
    <row r="65" spans="1:20" x14ac:dyDescent="0.25">
      <c r="A65" s="28"/>
      <c r="B65" s="249"/>
      <c r="C65" s="261"/>
      <c r="D65" s="258"/>
      <c r="E65" s="123"/>
      <c r="F65" s="123"/>
      <c r="G65" s="51"/>
      <c r="H65" s="21"/>
      <c r="I65" s="53"/>
      <c r="J65" s="53"/>
      <c r="K65" s="28"/>
      <c r="L65" s="114"/>
      <c r="M65" s="28"/>
      <c r="N65" s="28"/>
      <c r="O65" s="28"/>
      <c r="P65" s="80"/>
      <c r="Q65" s="47"/>
      <c r="R65" s="47"/>
      <c r="T65" s="11"/>
    </row>
    <row r="66" spans="1:20" x14ac:dyDescent="0.25">
      <c r="A66" s="29"/>
      <c r="B66" s="249"/>
      <c r="C66" s="261"/>
      <c r="D66" s="258"/>
      <c r="E66" s="123"/>
      <c r="F66" s="123"/>
      <c r="G66" s="51"/>
      <c r="H66" s="21"/>
      <c r="I66" s="53"/>
      <c r="J66" s="53"/>
      <c r="K66" s="28"/>
      <c r="L66" s="114"/>
      <c r="M66" s="28"/>
      <c r="N66" s="28"/>
      <c r="O66" s="28"/>
      <c r="P66" s="80"/>
      <c r="Q66" s="47"/>
      <c r="R66" s="47"/>
      <c r="T66" s="11"/>
    </row>
    <row r="67" spans="1:20" x14ac:dyDescent="0.25">
      <c r="A67" s="28"/>
      <c r="B67" s="249"/>
      <c r="C67" s="237"/>
      <c r="D67" s="237"/>
      <c r="E67" s="234"/>
      <c r="F67" s="234"/>
      <c r="G67" s="235"/>
      <c r="H67" s="236"/>
      <c r="I67" s="228"/>
      <c r="J67" s="228"/>
      <c r="K67" s="233"/>
      <c r="L67" s="237"/>
      <c r="M67" s="233"/>
      <c r="N67" s="237"/>
      <c r="O67" s="233"/>
      <c r="P67" s="233"/>
      <c r="Q67" s="238"/>
      <c r="R67" s="238"/>
      <c r="S67" s="239"/>
    </row>
    <row r="68" spans="1:20" x14ac:dyDescent="0.25">
      <c r="A68" s="29"/>
      <c r="B68" s="249"/>
      <c r="C68" s="237"/>
      <c r="D68" s="237"/>
      <c r="E68" s="234"/>
      <c r="F68" s="234"/>
      <c r="G68" s="235"/>
      <c r="H68" s="240"/>
      <c r="I68" s="228"/>
      <c r="J68" s="228"/>
      <c r="K68" s="233"/>
      <c r="L68" s="237"/>
      <c r="M68" s="233"/>
      <c r="N68" s="237"/>
      <c r="O68" s="233"/>
      <c r="P68" s="233"/>
      <c r="Q68" s="238"/>
      <c r="R68" s="238"/>
      <c r="S68" s="239"/>
    </row>
    <row r="69" spans="1:20" x14ac:dyDescent="0.25">
      <c r="A69" s="28"/>
      <c r="B69" s="249"/>
      <c r="C69" s="237"/>
      <c r="D69" s="237"/>
      <c r="E69" s="234"/>
      <c r="F69" s="234"/>
      <c r="G69" s="233"/>
      <c r="H69" s="233"/>
      <c r="I69" s="233"/>
      <c r="J69" s="233"/>
      <c r="K69" s="233"/>
      <c r="L69" s="237"/>
      <c r="M69" s="233"/>
      <c r="N69" s="233"/>
      <c r="O69" s="233"/>
      <c r="P69" s="233"/>
      <c r="Q69" s="238"/>
      <c r="R69" s="233"/>
      <c r="S69" s="233"/>
    </row>
    <row r="70" spans="1:20" x14ac:dyDescent="0.25">
      <c r="A70" s="29"/>
      <c r="B70" s="249"/>
      <c r="C70" s="237"/>
      <c r="D70" s="237"/>
      <c r="E70" s="234"/>
      <c r="F70" s="234"/>
      <c r="G70" s="233"/>
      <c r="H70" s="233"/>
      <c r="I70" s="233"/>
      <c r="J70" s="233"/>
      <c r="K70" s="233"/>
      <c r="L70" s="237"/>
      <c r="M70" s="233"/>
      <c r="N70" s="233"/>
      <c r="O70" s="233"/>
      <c r="P70" s="233"/>
      <c r="Q70" s="238"/>
      <c r="R70" s="233"/>
      <c r="S70" s="233"/>
    </row>
    <row r="71" spans="1:20" x14ac:dyDescent="0.25">
      <c r="A71" s="28"/>
      <c r="B71" s="248"/>
      <c r="C71" s="237"/>
      <c r="D71" s="237"/>
      <c r="E71" s="234"/>
      <c r="F71" s="234"/>
      <c r="G71" s="233"/>
      <c r="H71" s="233"/>
      <c r="I71" s="233"/>
      <c r="J71" s="233"/>
      <c r="K71" s="233"/>
      <c r="L71" s="237"/>
      <c r="M71" s="233"/>
      <c r="N71" s="233"/>
      <c r="O71" s="233"/>
      <c r="P71" s="233"/>
      <c r="Q71" s="238"/>
      <c r="R71" s="233"/>
      <c r="S71" s="233"/>
    </row>
    <row r="72" spans="1:20" x14ac:dyDescent="0.25">
      <c r="A72" s="29"/>
      <c r="B72" s="249"/>
      <c r="C72" s="274"/>
      <c r="D72" s="275"/>
      <c r="E72" s="52"/>
      <c r="F72" s="52"/>
      <c r="G72" s="51"/>
      <c r="H72" s="51"/>
      <c r="I72" s="53"/>
      <c r="J72" s="53"/>
      <c r="K72" s="28"/>
      <c r="L72" s="152"/>
      <c r="M72" s="28"/>
      <c r="N72" s="28"/>
      <c r="O72" s="28"/>
      <c r="P72" s="80"/>
      <c r="Q72" s="47"/>
      <c r="R72" s="47"/>
      <c r="T72" s="11"/>
    </row>
    <row r="73" spans="1:20" x14ac:dyDescent="0.25">
      <c r="I73" s="82"/>
    </row>
    <row r="76" spans="1:20" ht="48" customHeight="1" x14ac:dyDescent="0.25">
      <c r="B76" s="293"/>
      <c r="C76" s="293"/>
    </row>
    <row r="77" spans="1:20" ht="135" x14ac:dyDescent="0.25">
      <c r="B77" s="253" t="s">
        <v>302</v>
      </c>
    </row>
    <row r="78" spans="1:20" ht="135" x14ac:dyDescent="0.25">
      <c r="B78" s="253" t="s">
        <v>303</v>
      </c>
    </row>
    <row r="79" spans="1:20" ht="60" x14ac:dyDescent="0.25">
      <c r="B79" s="253" t="s">
        <v>274</v>
      </c>
    </row>
    <row r="80" spans="1:20" ht="390" x14ac:dyDescent="0.25">
      <c r="B80" s="253" t="s">
        <v>275</v>
      </c>
    </row>
  </sheetData>
  <mergeCells count="3">
    <mergeCell ref="B1:P1"/>
    <mergeCell ref="S1:Y1"/>
    <mergeCell ref="B76:C76"/>
  </mergeCells>
  <conditionalFormatting sqref="R3:R4">
    <cfRule type="containsText" dxfId="80" priority="97" operator="containsText" text="Média">
      <formula>NOT(ISERROR(SEARCH("Média",R3)))</formula>
    </cfRule>
    <cfRule type="containsText" dxfId="79" priority="98" operator="containsText" text="Alta">
      <formula>NOT(ISERROR(SEARCH("Alta",R3)))</formula>
    </cfRule>
    <cfRule type="containsText" dxfId="78" priority="99" operator="containsText" text="Baixa">
      <formula>NOT(ISERROR(SEARCH("Baixa",R3)))</formula>
    </cfRule>
    <cfRule type="containsText" dxfId="77" priority="100" operator="containsText" text="Alta">
      <formula>NOT(ISERROR(SEARCH("Alta",R3)))</formula>
    </cfRule>
  </conditionalFormatting>
  <conditionalFormatting sqref="R3:R6">
    <cfRule type="containsText" dxfId="76" priority="101" operator="containsText" text="Média">
      <formula>NOT(ISERROR(SEARCH("Média",R3)))</formula>
    </cfRule>
  </conditionalFormatting>
  <conditionalFormatting sqref="R5:R6 R8:R9 R12 R25 R45:R61 R64:R66 R72">
    <cfRule type="containsText" dxfId="75" priority="131" operator="containsText" text="Baixa">
      <formula>NOT(ISERROR(SEARCH("Baixa",R5)))</formula>
    </cfRule>
    <cfRule type="containsText" dxfId="74" priority="133" operator="containsText" text="Média">
      <formula>NOT(ISERROR(SEARCH("Média",R5)))</formula>
    </cfRule>
    <cfRule type="containsText" dxfId="73" priority="132" operator="containsText" text="Alta">
      <formula>NOT(ISERROR(SEARCH("Alta",R5)))</formula>
    </cfRule>
  </conditionalFormatting>
  <conditionalFormatting sqref="R7">
    <cfRule type="containsText" dxfId="72" priority="2" operator="containsText" text="Alta">
      <formula>NOT(ISERROR(SEARCH("Alta",R7)))</formula>
    </cfRule>
    <cfRule type="containsText" dxfId="71" priority="3" operator="containsText" text="Baixa">
      <formula>NOT(ISERROR(SEARCH("Baixa",R7)))</formula>
    </cfRule>
    <cfRule type="containsText" dxfId="70" priority="4" operator="containsText" text="Alta">
      <formula>NOT(ISERROR(SEARCH("Alta",R7)))</formula>
    </cfRule>
    <cfRule type="containsText" dxfId="69" priority="1" operator="containsText" text="Média">
      <formula>NOT(ISERROR(SEARCH("Média",R7)))</formula>
    </cfRule>
  </conditionalFormatting>
  <conditionalFormatting sqref="R7:R9">
    <cfRule type="containsText" dxfId="68" priority="5" operator="containsText" text="Média">
      <formula>NOT(ISERROR(SEARCH("Média",R7)))</formula>
    </cfRule>
  </conditionalFormatting>
  <conditionalFormatting sqref="R12:R13">
    <cfRule type="containsText" dxfId="67" priority="96" operator="containsText" text="Média">
      <formula>NOT(ISERROR(SEARCH("Média",R12)))</formula>
    </cfRule>
  </conditionalFormatting>
  <conditionalFormatting sqref="R13">
    <cfRule type="containsText" dxfId="66" priority="95" operator="containsText" text="Alta">
      <formula>NOT(ISERROR(SEARCH("Alta",R13)))</formula>
    </cfRule>
    <cfRule type="containsText" dxfId="65" priority="94" operator="containsText" text="Baixa">
      <formula>NOT(ISERROR(SEARCH("Baixa",R13)))</formula>
    </cfRule>
    <cfRule type="containsText" dxfId="64" priority="93" operator="containsText" text="Alta">
      <formula>NOT(ISERROR(SEARCH("Alta",R13)))</formula>
    </cfRule>
  </conditionalFormatting>
  <conditionalFormatting sqref="R13:R15">
    <cfRule type="containsText" dxfId="63" priority="91" operator="containsText" text="Média">
      <formula>NOT(ISERROR(SEARCH("Média",R13)))</formula>
    </cfRule>
  </conditionalFormatting>
  <conditionalFormatting sqref="R14:R15">
    <cfRule type="containsText" dxfId="62" priority="90" operator="containsText" text="Alta">
      <formula>NOT(ISERROR(SEARCH("Alta",R14)))</formula>
    </cfRule>
    <cfRule type="containsText" dxfId="61" priority="89" operator="containsText" text="Baixa">
      <formula>NOT(ISERROR(SEARCH("Baixa",R14)))</formula>
    </cfRule>
    <cfRule type="containsText" dxfId="60" priority="88" operator="containsText" text="Alta">
      <formula>NOT(ISERROR(SEARCH("Alta",R14)))</formula>
    </cfRule>
    <cfRule type="containsText" dxfId="59" priority="87" operator="containsText" text="Média">
      <formula>NOT(ISERROR(SEARCH("Média",R14)))</formula>
    </cfRule>
  </conditionalFormatting>
  <conditionalFormatting sqref="R17">
    <cfRule type="containsText" dxfId="58" priority="83" operator="containsText" text="Alta">
      <formula>NOT(ISERROR(SEARCH("Alta",R17)))</formula>
    </cfRule>
    <cfRule type="containsText" dxfId="57" priority="84" operator="containsText" text="Baixa">
      <formula>NOT(ISERROR(SEARCH("Baixa",R17)))</formula>
    </cfRule>
    <cfRule type="containsText" dxfId="56" priority="85" operator="containsText" text="Alta">
      <formula>NOT(ISERROR(SEARCH("Alta",R17)))</formula>
    </cfRule>
    <cfRule type="containsText" dxfId="55" priority="86" operator="containsText" text="Média">
      <formula>NOT(ISERROR(SEARCH("Média",R17)))</formula>
    </cfRule>
  </conditionalFormatting>
  <conditionalFormatting sqref="R17:R18">
    <cfRule type="containsText" dxfId="54" priority="81" operator="containsText" text="Média">
      <formula>NOT(ISERROR(SEARCH("Média",R17)))</formula>
    </cfRule>
  </conditionalFormatting>
  <conditionalFormatting sqref="R18">
    <cfRule type="containsText" dxfId="53" priority="79" operator="containsText" text="Baixa">
      <formula>NOT(ISERROR(SEARCH("Baixa",R18)))</formula>
    </cfRule>
    <cfRule type="containsText" dxfId="52" priority="80" operator="containsText" text="Alta">
      <formula>NOT(ISERROR(SEARCH("Alta",R18)))</formula>
    </cfRule>
    <cfRule type="containsText" dxfId="51" priority="78" operator="containsText" text="Alta">
      <formula>NOT(ISERROR(SEARCH("Alta",R18)))</formula>
    </cfRule>
  </conditionalFormatting>
  <conditionalFormatting sqref="R18:R20">
    <cfRule type="containsText" dxfId="50" priority="76" operator="containsText" text="Média">
      <formula>NOT(ISERROR(SEARCH("Média",R18)))</formula>
    </cfRule>
  </conditionalFormatting>
  <conditionalFormatting sqref="R19:R20">
    <cfRule type="containsText" dxfId="49" priority="74" operator="containsText" text="Baixa">
      <formula>NOT(ISERROR(SEARCH("Baixa",R19)))</formula>
    </cfRule>
    <cfRule type="containsText" dxfId="48" priority="75" operator="containsText" text="Alta">
      <formula>NOT(ISERROR(SEARCH("Alta",R19)))</formula>
    </cfRule>
    <cfRule type="containsText" dxfId="47" priority="73" operator="containsText" text="Alta">
      <formula>NOT(ISERROR(SEARCH("Alta",R19)))</formula>
    </cfRule>
  </conditionalFormatting>
  <conditionalFormatting sqref="R19:R23">
    <cfRule type="containsText" dxfId="46" priority="71" operator="containsText" text="Média">
      <formula>NOT(ISERROR(SEARCH("Média",R19)))</formula>
    </cfRule>
  </conditionalFormatting>
  <conditionalFormatting sqref="R21:R23">
    <cfRule type="containsText" dxfId="45" priority="69" operator="containsText" text="Baixa">
      <formula>NOT(ISERROR(SEARCH("Baixa",R21)))</formula>
    </cfRule>
    <cfRule type="containsText" dxfId="44" priority="67" operator="containsText" text="Média">
      <formula>NOT(ISERROR(SEARCH("Média",R21)))</formula>
    </cfRule>
    <cfRule type="containsText" dxfId="43" priority="68" operator="containsText" text="Alta">
      <formula>NOT(ISERROR(SEARCH("Alta",R21)))</formula>
    </cfRule>
    <cfRule type="containsText" dxfId="42" priority="70" operator="containsText" text="Alta">
      <formula>NOT(ISERROR(SEARCH("Alta",R21)))</formula>
    </cfRule>
  </conditionalFormatting>
  <conditionalFormatting sqref="R25:R26">
    <cfRule type="containsText" dxfId="41" priority="61" operator="containsText" text="Média">
      <formula>NOT(ISERROR(SEARCH("Média",R25)))</formula>
    </cfRule>
  </conditionalFormatting>
  <conditionalFormatting sqref="R26">
    <cfRule type="containsText" dxfId="40" priority="58" operator="containsText" text="Alta">
      <formula>NOT(ISERROR(SEARCH("Alta",R26)))</formula>
    </cfRule>
    <cfRule type="containsText" dxfId="39" priority="59" operator="containsText" text="Baixa">
      <formula>NOT(ISERROR(SEARCH("Baixa",R26)))</formula>
    </cfRule>
    <cfRule type="containsText" dxfId="38" priority="60" operator="containsText" text="Alta">
      <formula>NOT(ISERROR(SEARCH("Alta",R26)))</formula>
    </cfRule>
  </conditionalFormatting>
  <conditionalFormatting sqref="R26:R27">
    <cfRule type="containsText" dxfId="37" priority="48" operator="containsText" text="Média">
      <formula>NOT(ISERROR(SEARCH("Média",R26)))</formula>
    </cfRule>
  </conditionalFormatting>
  <conditionalFormatting sqref="R27">
    <cfRule type="containsText" dxfId="36" priority="45" operator="containsText" text="Alta">
      <formula>NOT(ISERROR(SEARCH("Alta",R27)))</formula>
    </cfRule>
    <cfRule type="containsText" dxfId="35" priority="44" operator="containsText" text="Média">
      <formula>NOT(ISERROR(SEARCH("Média",R27)))</formula>
    </cfRule>
    <cfRule type="containsText" dxfId="34" priority="46" operator="containsText" text="Baixa">
      <formula>NOT(ISERROR(SEARCH("Baixa",R27)))</formula>
    </cfRule>
    <cfRule type="containsText" dxfId="33" priority="47" operator="containsText" text="Alta">
      <formula>NOT(ISERROR(SEARCH("Alta",R27)))</formula>
    </cfRule>
  </conditionalFormatting>
  <conditionalFormatting sqref="R31">
    <cfRule type="containsText" dxfId="32" priority="29" operator="containsText" text="Média">
      <formula>NOT(ISERROR(SEARCH("Média",R31)))</formula>
    </cfRule>
    <cfRule type="containsText" dxfId="31" priority="28" operator="containsText" text="Alta">
      <formula>NOT(ISERROR(SEARCH("Alta",R31)))</formula>
    </cfRule>
    <cfRule type="containsText" dxfId="30" priority="27" operator="containsText" text="Baixa">
      <formula>NOT(ISERROR(SEARCH("Baixa",R31)))</formula>
    </cfRule>
    <cfRule type="containsText" dxfId="29" priority="26" operator="containsText" text="Alta">
      <formula>NOT(ISERROR(SEARCH("Alta",R31)))</formula>
    </cfRule>
  </conditionalFormatting>
  <conditionalFormatting sqref="R31:R32 R34:R37">
    <cfRule type="containsText" dxfId="28" priority="24" operator="containsText" text="Média">
      <formula>NOT(ISERROR(SEARCH("Média",R31)))</formula>
    </cfRule>
  </conditionalFormatting>
  <conditionalFormatting sqref="R32 R34:R37">
    <cfRule type="containsText" dxfId="27" priority="22" operator="containsText" text="Baixa">
      <formula>NOT(ISERROR(SEARCH("Baixa",R32)))</formula>
    </cfRule>
    <cfRule type="containsText" dxfId="26" priority="21" operator="containsText" text="Alta">
      <formula>NOT(ISERROR(SEARCH("Alta",R32)))</formula>
    </cfRule>
    <cfRule type="containsText" dxfId="25" priority="23" operator="containsText" text="Alta">
      <formula>NOT(ISERROR(SEARCH("Alta",R32)))</formula>
    </cfRule>
  </conditionalFormatting>
  <conditionalFormatting sqref="R32">
    <cfRule type="containsText" dxfId="24" priority="20" operator="containsText" text="Média">
      <formula>NOT(ISERROR(SEARCH("Média",R32)))</formula>
    </cfRule>
  </conditionalFormatting>
  <conditionalFormatting sqref="R34:R39">
    <cfRule type="containsText" dxfId="23" priority="10" operator="containsText" text="Média">
      <formula>NOT(ISERROR(SEARCH("Média",R34)))</formula>
    </cfRule>
  </conditionalFormatting>
  <conditionalFormatting sqref="R38:R39">
    <cfRule type="containsText" dxfId="22" priority="9" operator="containsText" text="Alta">
      <formula>NOT(ISERROR(SEARCH("Alta",R38)))</formula>
    </cfRule>
    <cfRule type="containsText" dxfId="21" priority="8" operator="containsText" text="Baixa">
      <formula>NOT(ISERROR(SEARCH("Baixa",R38)))</formula>
    </cfRule>
    <cfRule type="containsText" dxfId="20" priority="7" operator="containsText" text="Alta">
      <formula>NOT(ISERROR(SEARCH("Alta",R38)))</formula>
    </cfRule>
    <cfRule type="containsText" dxfId="19" priority="6" operator="containsText" text="Média">
      <formula>NOT(ISERROR(SEARCH("Média",R38)))</formula>
    </cfRule>
  </conditionalFormatting>
  <conditionalFormatting sqref="R45:R61 R64:R66 R72 R5:R6 R12 R25 R8:R9">
    <cfRule type="containsText" dxfId="18" priority="130" operator="containsText" text="Alta">
      <formula>NOT(ISERROR(SEARCH("Alta",R5)))</formula>
    </cfRule>
  </conditionalFormatting>
  <conditionalFormatting sqref="R45:R61">
    <cfRule type="containsText" dxfId="17" priority="129" operator="containsText" text="Média">
      <formula>NOT(ISERROR(SEARCH("Média",R45)))</formula>
    </cfRule>
  </conditionalFormatting>
  <conditionalFormatting sqref="R64:R67">
    <cfRule type="containsText" dxfId="16" priority="118" operator="containsText" text="Média">
      <formula>NOT(ISERROR(SEARCH("Média",R64)))</formula>
    </cfRule>
  </conditionalFormatting>
  <conditionalFormatting sqref="R67">
    <cfRule type="containsText" dxfId="15" priority="115" operator="containsText" text="Alta">
      <formula>NOT(ISERROR(SEARCH("Alta",R67)))</formula>
    </cfRule>
    <cfRule type="containsText" dxfId="14" priority="116" operator="containsText" text="Baixa">
      <formula>NOT(ISERROR(SEARCH("Baixa",R67)))</formula>
    </cfRule>
    <cfRule type="containsText" dxfId="13" priority="117" operator="containsText" text="Alta">
      <formula>NOT(ISERROR(SEARCH("Alta",R67)))</formula>
    </cfRule>
  </conditionalFormatting>
  <conditionalFormatting sqref="R67:R68">
    <cfRule type="containsText" dxfId="12" priority="114" operator="containsText" text="Média">
      <formula>NOT(ISERROR(SEARCH("Média",R67)))</formula>
    </cfRule>
  </conditionalFormatting>
  <conditionalFormatting sqref="R68">
    <cfRule type="containsText" dxfId="11" priority="111" operator="containsText" text="Alta">
      <formula>NOT(ISERROR(SEARCH("Alta",R68)))</formula>
    </cfRule>
    <cfRule type="containsText" dxfId="10" priority="112" operator="containsText" text="Baixa">
      <formula>NOT(ISERROR(SEARCH("Baixa",R68)))</formula>
    </cfRule>
    <cfRule type="containsText" dxfId="9" priority="113" operator="containsText" text="Alta">
      <formula>NOT(ISERROR(SEARCH("Alta",R68)))</formula>
    </cfRule>
  </conditionalFormatting>
  <conditionalFormatting sqref="R68:R72">
    <cfRule type="containsText" dxfId="8" priority="110" operator="containsText" text="Média">
      <formula>NOT(ISERROR(SEARCH("Média",R68)))</formula>
    </cfRule>
  </conditionalFormatting>
  <conditionalFormatting sqref="R69:R71">
    <cfRule type="containsText" dxfId="7" priority="109" operator="containsText" text="Alta">
      <formula>NOT(ISERROR(SEARCH("Alta",R69)))</formula>
    </cfRule>
    <cfRule type="containsText" dxfId="6" priority="102" operator="containsText" text="Média">
      <formula>NOT(ISERROR(SEARCH("Média",R69)))</formula>
    </cfRule>
    <cfRule type="containsText" dxfId="5" priority="104" operator="containsText" text="Baixa">
      <formula>NOT(ISERROR(SEARCH("Baixa",R69)))</formula>
    </cfRule>
    <cfRule type="containsText" dxfId="4" priority="105" operator="containsText" text="Alta">
      <formula>NOT(ISERROR(SEARCH("Alta",R69)))</formula>
    </cfRule>
    <cfRule type="containsText" dxfId="3" priority="106" operator="containsText" text="Média">
      <formula>NOT(ISERROR(SEARCH("Média",R69)))</formula>
    </cfRule>
    <cfRule type="containsText" dxfId="2" priority="107" operator="containsText" text="Alta">
      <formula>NOT(ISERROR(SEARCH("Alta",R69)))</formula>
    </cfRule>
    <cfRule type="containsText" dxfId="1" priority="108" operator="containsText" text="Baixa">
      <formula>NOT(ISERROR(SEARCH("Baixa",R69)))</formula>
    </cfRule>
    <cfRule type="containsText" dxfId="0" priority="103" operator="containsText" text="Alta">
      <formula>NOT(ISERROR(SEARCH("Alta",R69)))</formula>
    </cfRule>
  </conditionalFormatting>
  <dataValidations count="4">
    <dataValidation type="list" allowBlank="1" showInputMessage="1" showErrorMessage="1" sqref="J72 J3:J9 J45:J69 J12:J15 J17:J22 J25:J28 J31:J32 J34:J39" xr:uid="{41B27667-3C03-4261-95D9-BCD11F33DBFC}">
      <formula1>"Técnico, Gerencial, Misto"</formula1>
    </dataValidation>
    <dataValidation type="list" allowBlank="1" showInputMessage="1" showErrorMessage="1" sqref="M45:M72 M34:M39 M12:M15 M17:M22 M25:M28 M31:M32 M3:M9" xr:uid="{6111EE38-8066-4F13-B46F-7B1ABEAAD950}">
      <formula1>"1-Não há ou muito pouco (0-20%), 2-Pouco (21- 40%), 3-Médio (41-60%), 4-Muito (61-80%), 5-Bastante (81-100%)"</formula1>
    </dataValidation>
    <dataValidation type="list" allowBlank="1" showInputMessage="1" showErrorMessage="1" sqref="K45:K59 K61:K72 K34:K39 K12:K15 K17:K19 K21:K22 K25:K28 K31:K32 K3:K9" xr:uid="{745BF4C5-9CE0-4419-B1B2-95E07EF1790E}">
      <formula1>"1-Não há ou muito pouco (0-20%), 2-Pouco (21-40%), 3-Médio (41-60%), 4- Muito (61-80%), 5- Bastante (81-100%)"</formula1>
    </dataValidation>
    <dataValidation type="list" allowBlank="1" showInputMessage="1" showErrorMessage="1" sqref="O72 O34:O39 O45:O69 O12:O15 O17:O22 O25:O28 O31:O32 O3:O9" xr:uid="{F609AB6D-E061-471F-BDEC-CFCFAA9827A0}">
      <formula1>"SIM,NÃO"</formula1>
    </dataValidation>
  </dataValidations>
  <hyperlinks>
    <hyperlink ref="H3" r:id="rId1" xr:uid="{1E1FC58C-A318-4C89-B47A-FC5A3E1FA6A3}"/>
    <hyperlink ref="H4" r:id="rId2" xr:uid="{E64B8844-5DE7-4659-A532-BFDAE58FA756}"/>
    <hyperlink ref="H13" r:id="rId3" location="programmeContent" xr:uid="{3A12C88C-C540-47D8-B983-3CEE77F07025}"/>
    <hyperlink ref="H14" r:id="rId4" xr:uid="{707BA18B-8728-43A0-8E9D-71FAC9AC7B4D}"/>
    <hyperlink ref="H15" r:id="rId5" xr:uid="{EB3F0C9F-3BD5-442E-AC84-48FDD3591CE1}"/>
    <hyperlink ref="H16" r:id="rId6" xr:uid="{2C74C468-659F-4145-9FF5-41B058EBC0BB}"/>
    <hyperlink ref="H17" r:id="rId7" xr:uid="{DA9A2FB4-3A45-40C5-9E53-22505F5F13DF}"/>
    <hyperlink ref="H19" r:id="rId8" xr:uid="{B15F888E-7E2A-4F24-B6B1-6AB4BB8749C4}"/>
    <hyperlink ref="H24" r:id="rId9" xr:uid="{E44E36A5-3B13-4EB7-9FB2-9CE03D6672DA}"/>
    <hyperlink ref="H25" r:id="rId10" xr:uid="{834661EB-ED24-4F81-B872-A344548A7E0D}"/>
    <hyperlink ref="H27" r:id="rId11" xr:uid="{76EEE9B9-98AB-4281-BFCD-81ECC90EC1AA}"/>
    <hyperlink ref="H28" r:id="rId12" xr:uid="{6439207B-D0B3-46B3-AC47-1A800EE2BD7E}"/>
    <hyperlink ref="H29" r:id="rId13" xr:uid="{F9A343C9-EBCA-4A2A-96DF-45E6D1018AAA}"/>
    <hyperlink ref="H30" r:id="rId14" xr:uid="{EDC37269-2145-450A-A9A6-CF7E921BA48D}"/>
    <hyperlink ref="H32" r:id="rId15" xr:uid="{BC4A83AB-29E5-4BEA-8D2C-2D3B2E37A118}"/>
    <hyperlink ref="H33" r:id="rId16" xr:uid="{3393B2C2-E861-436A-A693-8C68974545FE}"/>
    <hyperlink ref="H34" r:id="rId17" xr:uid="{A94FF226-DBEC-4D40-8426-0912A6F096B9}"/>
    <hyperlink ref="H35" r:id="rId18" xr:uid="{C25A2138-17C0-4197-BC0F-60C5ABA8776E}"/>
  </hyperlinks>
  <pageMargins left="0.511811024" right="0.511811024" top="0.78740157499999996" bottom="0.78740157499999996" header="0.31496062000000002" footer="0.31496062000000002"/>
  <legacyDrawing r:id="rId19"/>
  <extLst>
    <ext xmlns:x14="http://schemas.microsoft.com/office/spreadsheetml/2009/9/main" uri="{CCE6A557-97BC-4b89-ADB6-D9C93CAAB3DF}">
      <x14:dataValidations xmlns:xm="http://schemas.microsoft.com/office/excel/2006/main" count="2">
        <x14:dataValidation type="list" allowBlank="1" showInputMessage="1" showErrorMessage="1" xr:uid="{941CACCD-4DB3-4195-9AB4-E0DD0896F995}">
          <x14:formula1>
            <xm:f>' Plano de capacitação- PDP 2026'!$A$3:$A$105</xm:f>
          </x14:formula1>
          <xm:sqref>P12 P72 P34:P37 P45:P66 P14:P15 P19:P22 P25 P27:P28 P32 P3:P9</xm:sqref>
        </x14:dataValidation>
        <x14:dataValidation type="list" allowBlank="1" showInputMessage="1" showErrorMessage="1" xr:uid="{2F8F91EC-6A11-49C8-84AB-81F600978D0F}">
          <x14:formula1>
            <xm:f>' Objetivos estrategicos  ANTT'!$B$3:$B$19</xm:f>
          </x14:formula1>
          <xm:sqref>N27 N45:N60 N72 N34:N37 N64:N66 N14:N15 N19:N22 N32 N3:N9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5DD5B-A7FE-4F4B-BC55-6E02780081AB}">
  <dimension ref="A1:D19"/>
  <sheetViews>
    <sheetView topLeftCell="A2" workbookViewId="0">
      <selection activeCell="C7" sqref="C7"/>
    </sheetView>
  </sheetViews>
  <sheetFormatPr defaultRowHeight="18.75" x14ac:dyDescent="0.3"/>
  <cols>
    <col min="1" max="1" width="34.140625" style="84" customWidth="1"/>
    <col min="2" max="2" width="40.42578125" style="84" customWidth="1"/>
    <col min="3" max="3" width="59.5703125" style="84" customWidth="1"/>
    <col min="4" max="4" width="52" style="84" customWidth="1"/>
    <col min="5" max="16384" width="9.140625" style="84"/>
  </cols>
  <sheetData>
    <row r="1" spans="1:4" x14ac:dyDescent="0.3">
      <c r="A1" s="83"/>
      <c r="B1" s="83"/>
    </row>
    <row r="2" spans="1:4" ht="72.75" x14ac:dyDescent="0.3">
      <c r="A2" s="106" t="s">
        <v>304</v>
      </c>
      <c r="B2" s="107" t="s">
        <v>305</v>
      </c>
      <c r="C2" s="108" t="s">
        <v>306</v>
      </c>
      <c r="D2" s="109" t="s">
        <v>307</v>
      </c>
    </row>
    <row r="3" spans="1:4" ht="75" x14ac:dyDescent="0.3">
      <c r="A3" s="94">
        <v>1</v>
      </c>
      <c r="B3" s="85" t="s">
        <v>308</v>
      </c>
      <c r="C3" s="97" t="s">
        <v>309</v>
      </c>
      <c r="D3" s="99" t="s">
        <v>310</v>
      </c>
    </row>
    <row r="4" spans="1:4" ht="93.75" x14ac:dyDescent="0.3">
      <c r="A4" s="94">
        <v>2</v>
      </c>
      <c r="B4" s="85" t="s">
        <v>311</v>
      </c>
      <c r="C4" s="97" t="s">
        <v>312</v>
      </c>
      <c r="D4" s="99" t="s">
        <v>313</v>
      </c>
    </row>
    <row r="5" spans="1:4" ht="93.75" x14ac:dyDescent="0.3">
      <c r="A5" s="94">
        <v>3</v>
      </c>
      <c r="B5" s="85" t="s">
        <v>314</v>
      </c>
      <c r="C5" s="97" t="s">
        <v>315</v>
      </c>
      <c r="D5" s="99" t="s">
        <v>316</v>
      </c>
    </row>
    <row r="6" spans="1:4" ht="131.25" x14ac:dyDescent="0.3">
      <c r="A6" s="94">
        <v>4</v>
      </c>
      <c r="B6" s="85" t="s">
        <v>317</v>
      </c>
      <c r="C6" s="97" t="s">
        <v>318</v>
      </c>
      <c r="D6" s="99" t="s">
        <v>319</v>
      </c>
    </row>
    <row r="7" spans="1:4" ht="112.5" x14ac:dyDescent="0.3">
      <c r="A7" s="95">
        <v>5</v>
      </c>
      <c r="B7" s="86" t="s">
        <v>320</v>
      </c>
      <c r="C7" s="98" t="s">
        <v>321</v>
      </c>
      <c r="D7" s="100" t="s">
        <v>322</v>
      </c>
    </row>
    <row r="8" spans="1:4" x14ac:dyDescent="0.3">
      <c r="A8" s="83"/>
      <c r="B8" s="83"/>
    </row>
    <row r="9" spans="1:4" x14ac:dyDescent="0.3">
      <c r="A9" s="83"/>
      <c r="B9" s="83"/>
    </row>
    <row r="10" spans="1:4" x14ac:dyDescent="0.3">
      <c r="A10" s="104"/>
      <c r="B10" s="105" t="s">
        <v>323</v>
      </c>
    </row>
    <row r="11" spans="1:4" x14ac:dyDescent="0.3">
      <c r="A11" s="87" t="s">
        <v>324</v>
      </c>
      <c r="B11" s="88" t="s">
        <v>325</v>
      </c>
    </row>
    <row r="12" spans="1:4" x14ac:dyDescent="0.3">
      <c r="A12" s="89" t="s">
        <v>326</v>
      </c>
      <c r="B12" s="90" t="s">
        <v>327</v>
      </c>
    </row>
    <row r="13" spans="1:4" x14ac:dyDescent="0.3">
      <c r="A13" s="91" t="s">
        <v>328</v>
      </c>
      <c r="B13" s="92" t="s">
        <v>329</v>
      </c>
    </row>
    <row r="16" spans="1:4" ht="36.75" x14ac:dyDescent="0.3">
      <c r="A16" s="110" t="s">
        <v>330</v>
      </c>
      <c r="B16" s="111" t="s">
        <v>331</v>
      </c>
    </row>
    <row r="17" spans="1:2" ht="56.25" x14ac:dyDescent="0.3">
      <c r="A17" s="103" t="s">
        <v>332</v>
      </c>
      <c r="B17" s="102" t="s">
        <v>333</v>
      </c>
    </row>
    <row r="18" spans="1:2" ht="56.25" x14ac:dyDescent="0.3">
      <c r="A18" s="103" t="s">
        <v>29</v>
      </c>
      <c r="B18" s="102" t="s">
        <v>334</v>
      </c>
    </row>
    <row r="19" spans="1:2" ht="37.5" x14ac:dyDescent="0.3">
      <c r="A19" s="103" t="s">
        <v>48</v>
      </c>
      <c r="B19" s="102" t="s">
        <v>335</v>
      </c>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923C2-82B7-4DCF-8E52-F5AF07852ADD}">
  <dimension ref="A1:C19"/>
  <sheetViews>
    <sheetView workbookViewId="0">
      <selection sqref="A1:C1"/>
    </sheetView>
  </sheetViews>
  <sheetFormatPr defaultColWidth="7.5703125" defaultRowHeight="15" x14ac:dyDescent="0.25"/>
  <cols>
    <col min="2" max="2" width="83.28515625" style="4" customWidth="1"/>
    <col min="3" max="3" width="153.85546875" style="4" customWidth="1"/>
  </cols>
  <sheetData>
    <row r="1" spans="1:3" ht="15.75" customHeight="1" x14ac:dyDescent="0.3">
      <c r="A1" s="294" t="s">
        <v>336</v>
      </c>
      <c r="B1" s="294"/>
      <c r="C1" s="294"/>
    </row>
    <row r="2" spans="1:3" s="35" customFormat="1" ht="33.75" customHeight="1" x14ac:dyDescent="0.3">
      <c r="A2" s="36" t="s">
        <v>337</v>
      </c>
      <c r="B2" s="37" t="s">
        <v>338</v>
      </c>
      <c r="C2" s="37" t="s">
        <v>339</v>
      </c>
    </row>
    <row r="3" spans="1:3" ht="45" x14ac:dyDescent="0.25">
      <c r="A3" t="s">
        <v>340</v>
      </c>
      <c r="B3" s="4" t="s">
        <v>166</v>
      </c>
      <c r="C3" s="4" t="s">
        <v>341</v>
      </c>
    </row>
    <row r="4" spans="1:3" ht="45" x14ac:dyDescent="0.25">
      <c r="A4" t="s">
        <v>342</v>
      </c>
      <c r="B4" s="4" t="s">
        <v>116</v>
      </c>
      <c r="C4" s="4" t="s">
        <v>343</v>
      </c>
    </row>
    <row r="5" spans="1:3" ht="45" x14ac:dyDescent="0.25">
      <c r="A5" t="s">
        <v>344</v>
      </c>
      <c r="B5" s="4" t="s">
        <v>50</v>
      </c>
      <c r="C5" s="4" t="s">
        <v>345</v>
      </c>
    </row>
    <row r="6" spans="1:3" ht="45" x14ac:dyDescent="0.25">
      <c r="A6" t="s">
        <v>346</v>
      </c>
      <c r="B6" s="4" t="s">
        <v>79</v>
      </c>
      <c r="C6" s="4" t="s">
        <v>347</v>
      </c>
    </row>
    <row r="7" spans="1:3" ht="60" x14ac:dyDescent="0.25">
      <c r="A7" t="s">
        <v>348</v>
      </c>
      <c r="B7" s="4" t="s">
        <v>209</v>
      </c>
      <c r="C7" s="4" t="s">
        <v>349</v>
      </c>
    </row>
    <row r="8" spans="1:3" ht="45" x14ac:dyDescent="0.25">
      <c r="A8" t="s">
        <v>350</v>
      </c>
      <c r="B8" s="4" t="s">
        <v>169</v>
      </c>
      <c r="C8" s="4" t="s">
        <v>351</v>
      </c>
    </row>
    <row r="9" spans="1:3" ht="60" x14ac:dyDescent="0.25">
      <c r="A9" t="s">
        <v>352</v>
      </c>
      <c r="B9" s="4" t="s">
        <v>41</v>
      </c>
      <c r="C9" s="4" t="s">
        <v>353</v>
      </c>
    </row>
    <row r="10" spans="1:3" ht="45" x14ac:dyDescent="0.25">
      <c r="A10" t="s">
        <v>354</v>
      </c>
      <c r="B10" s="4" t="s">
        <v>355</v>
      </c>
      <c r="C10" s="4" t="s">
        <v>356</v>
      </c>
    </row>
    <row r="11" spans="1:3" ht="30" x14ac:dyDescent="0.25">
      <c r="A11" t="s">
        <v>357</v>
      </c>
      <c r="B11" s="4" t="s">
        <v>124</v>
      </c>
      <c r="C11" s="4" t="s">
        <v>358</v>
      </c>
    </row>
    <row r="12" spans="1:3" ht="75" x14ac:dyDescent="0.25">
      <c r="A12" t="s">
        <v>359</v>
      </c>
      <c r="B12" s="4" t="s">
        <v>360</v>
      </c>
      <c r="C12" s="4" t="s">
        <v>361</v>
      </c>
    </row>
    <row r="13" spans="1:3" ht="60" x14ac:dyDescent="0.25">
      <c r="A13" t="s">
        <v>362</v>
      </c>
      <c r="B13" s="4" t="s">
        <v>73</v>
      </c>
      <c r="C13" s="4" t="s">
        <v>363</v>
      </c>
    </row>
    <row r="14" spans="1:3" ht="60" x14ac:dyDescent="0.25">
      <c r="A14" t="s">
        <v>364</v>
      </c>
      <c r="B14" s="4" t="s">
        <v>175</v>
      </c>
      <c r="C14" s="4" t="s">
        <v>365</v>
      </c>
    </row>
    <row r="15" spans="1:3" ht="30" x14ac:dyDescent="0.25">
      <c r="A15" t="s">
        <v>366</v>
      </c>
      <c r="B15" s="4" t="s">
        <v>193</v>
      </c>
      <c r="C15" s="4" t="s">
        <v>367</v>
      </c>
    </row>
    <row r="16" spans="1:3" ht="45" x14ac:dyDescent="0.25">
      <c r="A16" t="s">
        <v>368</v>
      </c>
      <c r="B16" s="4" t="s">
        <v>97</v>
      </c>
      <c r="C16" s="4" t="s">
        <v>369</v>
      </c>
    </row>
    <row r="17" spans="1:3" ht="45" x14ac:dyDescent="0.25">
      <c r="A17" t="s">
        <v>370</v>
      </c>
      <c r="B17" s="4" t="s">
        <v>263</v>
      </c>
      <c r="C17" s="4" t="s">
        <v>371</v>
      </c>
    </row>
    <row r="18" spans="1:3" ht="45" x14ac:dyDescent="0.25">
      <c r="A18" t="s">
        <v>372</v>
      </c>
      <c r="B18" s="4" t="s">
        <v>253</v>
      </c>
      <c r="C18" s="4" t="s">
        <v>373</v>
      </c>
    </row>
    <row r="19" spans="1:3" ht="30" x14ac:dyDescent="0.25">
      <c r="A19" t="s">
        <v>374</v>
      </c>
      <c r="B19" s="4" t="s">
        <v>33</v>
      </c>
      <c r="C19" s="4" t="s">
        <v>375</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D3C5B-DCE9-475A-9F43-484CC766F98A}">
  <dimension ref="A1:C105"/>
  <sheetViews>
    <sheetView topLeftCell="B15" workbookViewId="0">
      <selection activeCell="B15" sqref="B15"/>
    </sheetView>
  </sheetViews>
  <sheetFormatPr defaultRowHeight="15" x14ac:dyDescent="0.25"/>
  <cols>
    <col min="1" max="1" width="9.140625" style="30"/>
    <col min="2" max="2" width="127.28515625" style="4" customWidth="1"/>
    <col min="3" max="3" width="32.42578125" customWidth="1"/>
  </cols>
  <sheetData>
    <row r="1" spans="1:3" ht="27.75" customHeight="1" x14ac:dyDescent="0.3">
      <c r="A1" s="294" t="s">
        <v>376</v>
      </c>
      <c r="B1" s="294"/>
      <c r="C1" s="294"/>
    </row>
    <row r="2" spans="1:3" ht="33" customHeight="1" x14ac:dyDescent="0.25">
      <c r="A2" s="38" t="s">
        <v>377</v>
      </c>
      <c r="B2" s="39" t="s">
        <v>378</v>
      </c>
      <c r="C2" s="40" t="s">
        <v>379</v>
      </c>
    </row>
    <row r="3" spans="1:3" ht="30" x14ac:dyDescent="0.25">
      <c r="A3" s="30">
        <v>1</v>
      </c>
      <c r="B3" s="4" t="s">
        <v>380</v>
      </c>
      <c r="C3" t="s">
        <v>381</v>
      </c>
    </row>
    <row r="4" spans="1:3" x14ac:dyDescent="0.25">
      <c r="A4" s="30">
        <v>2</v>
      </c>
      <c r="B4" s="4" t="s">
        <v>382</v>
      </c>
      <c r="C4" t="s">
        <v>381</v>
      </c>
    </row>
    <row r="5" spans="1:3" ht="30" x14ac:dyDescent="0.25">
      <c r="A5" s="30">
        <v>3</v>
      </c>
      <c r="B5" s="4" t="s">
        <v>383</v>
      </c>
      <c r="C5" t="s">
        <v>384</v>
      </c>
    </row>
    <row r="6" spans="1:3" ht="30" x14ac:dyDescent="0.25">
      <c r="A6" s="30">
        <v>4</v>
      </c>
      <c r="B6" s="4" t="s">
        <v>385</v>
      </c>
      <c r="C6" t="s">
        <v>386</v>
      </c>
    </row>
    <row r="7" spans="1:3" ht="30" x14ac:dyDescent="0.25">
      <c r="A7" s="30">
        <v>5</v>
      </c>
      <c r="B7" s="4" t="s">
        <v>387</v>
      </c>
      <c r="C7" t="s">
        <v>388</v>
      </c>
    </row>
    <row r="8" spans="1:3" x14ac:dyDescent="0.25">
      <c r="A8" s="30">
        <v>6</v>
      </c>
      <c r="B8" s="4" t="s">
        <v>389</v>
      </c>
      <c r="C8" t="s">
        <v>388</v>
      </c>
    </row>
    <row r="9" spans="1:3" ht="30" x14ac:dyDescent="0.25">
      <c r="A9" s="30">
        <v>7</v>
      </c>
      <c r="B9" s="4" t="s">
        <v>390</v>
      </c>
      <c r="C9" t="s">
        <v>391</v>
      </c>
    </row>
    <row r="10" spans="1:3" x14ac:dyDescent="0.25">
      <c r="A10" s="30">
        <v>8</v>
      </c>
      <c r="B10" s="4" t="s">
        <v>392</v>
      </c>
      <c r="C10" t="s">
        <v>391</v>
      </c>
    </row>
    <row r="11" spans="1:3" ht="30" x14ac:dyDescent="0.25">
      <c r="A11" s="30">
        <v>9</v>
      </c>
      <c r="B11" s="4" t="s">
        <v>393</v>
      </c>
      <c r="C11" t="s">
        <v>391</v>
      </c>
    </row>
    <row r="12" spans="1:3" x14ac:dyDescent="0.25">
      <c r="A12" s="30">
        <v>10</v>
      </c>
      <c r="B12" s="4" t="s">
        <v>394</v>
      </c>
      <c r="C12" t="s">
        <v>391</v>
      </c>
    </row>
    <row r="13" spans="1:3" x14ac:dyDescent="0.25">
      <c r="A13" s="30">
        <v>11</v>
      </c>
      <c r="B13" s="4" t="s">
        <v>395</v>
      </c>
      <c r="C13" t="s">
        <v>391</v>
      </c>
    </row>
    <row r="14" spans="1:3" x14ac:dyDescent="0.25">
      <c r="A14" s="30">
        <v>12</v>
      </c>
      <c r="B14" s="4" t="s">
        <v>396</v>
      </c>
      <c r="C14" t="s">
        <v>397</v>
      </c>
    </row>
    <row r="15" spans="1:3" ht="30" x14ac:dyDescent="0.25">
      <c r="A15" s="30">
        <v>13</v>
      </c>
      <c r="B15" s="4" t="s">
        <v>398</v>
      </c>
      <c r="C15" t="s">
        <v>397</v>
      </c>
    </row>
    <row r="16" spans="1:3" x14ac:dyDescent="0.25">
      <c r="A16" s="30">
        <v>14</v>
      </c>
      <c r="B16" s="4" t="s">
        <v>399</v>
      </c>
      <c r="C16" t="s">
        <v>400</v>
      </c>
    </row>
    <row r="17" spans="1:3" x14ac:dyDescent="0.25">
      <c r="A17" s="30">
        <v>15</v>
      </c>
      <c r="B17" s="4" t="s">
        <v>401</v>
      </c>
      <c r="C17" t="s">
        <v>400</v>
      </c>
    </row>
    <row r="18" spans="1:3" x14ac:dyDescent="0.25">
      <c r="A18" s="30">
        <v>16</v>
      </c>
      <c r="B18" s="4" t="s">
        <v>402</v>
      </c>
      <c r="C18" t="s">
        <v>403</v>
      </c>
    </row>
    <row r="19" spans="1:3" x14ac:dyDescent="0.25">
      <c r="A19" s="30">
        <v>17</v>
      </c>
      <c r="B19" s="4" t="s">
        <v>404</v>
      </c>
      <c r="C19" t="s">
        <v>403</v>
      </c>
    </row>
    <row r="20" spans="1:3" x14ac:dyDescent="0.25">
      <c r="A20" s="30">
        <v>18</v>
      </c>
      <c r="B20" s="4" t="s">
        <v>405</v>
      </c>
      <c r="C20" t="s">
        <v>403</v>
      </c>
    </row>
    <row r="21" spans="1:3" x14ac:dyDescent="0.25">
      <c r="A21" s="30">
        <v>19</v>
      </c>
      <c r="B21" s="4" t="s">
        <v>406</v>
      </c>
      <c r="C21" t="s">
        <v>403</v>
      </c>
    </row>
    <row r="22" spans="1:3" ht="30" x14ac:dyDescent="0.25">
      <c r="A22" s="30">
        <v>20</v>
      </c>
      <c r="B22" s="4" t="s">
        <v>407</v>
      </c>
      <c r="C22" t="s">
        <v>403</v>
      </c>
    </row>
    <row r="23" spans="1:3" x14ac:dyDescent="0.25">
      <c r="A23" s="30">
        <v>21</v>
      </c>
      <c r="B23" s="4" t="s">
        <v>408</v>
      </c>
      <c r="C23" t="s">
        <v>409</v>
      </c>
    </row>
    <row r="24" spans="1:3" x14ac:dyDescent="0.25">
      <c r="A24" s="30">
        <v>22</v>
      </c>
      <c r="B24" s="4" t="s">
        <v>410</v>
      </c>
      <c r="C24" t="s">
        <v>411</v>
      </c>
    </row>
    <row r="25" spans="1:3" ht="30" x14ac:dyDescent="0.25">
      <c r="A25" s="30">
        <v>23</v>
      </c>
      <c r="B25" s="4" t="s">
        <v>412</v>
      </c>
      <c r="C25" t="s">
        <v>413</v>
      </c>
    </row>
    <row r="26" spans="1:3" ht="30" x14ac:dyDescent="0.25">
      <c r="A26" s="30">
        <v>24</v>
      </c>
      <c r="B26" s="4" t="s">
        <v>414</v>
      </c>
      <c r="C26" t="s">
        <v>413</v>
      </c>
    </row>
    <row r="27" spans="1:3" x14ac:dyDescent="0.25">
      <c r="A27" s="30">
        <v>25</v>
      </c>
      <c r="B27" s="4" t="s">
        <v>415</v>
      </c>
      <c r="C27" t="s">
        <v>413</v>
      </c>
    </row>
    <row r="28" spans="1:3" x14ac:dyDescent="0.25">
      <c r="A28" s="30">
        <v>26</v>
      </c>
      <c r="B28" s="4" t="s">
        <v>416</v>
      </c>
      <c r="C28" t="s">
        <v>413</v>
      </c>
    </row>
    <row r="29" spans="1:3" x14ac:dyDescent="0.25">
      <c r="A29" s="30">
        <v>27</v>
      </c>
      <c r="B29" s="4" t="s">
        <v>417</v>
      </c>
      <c r="C29" t="s">
        <v>413</v>
      </c>
    </row>
    <row r="30" spans="1:3" ht="30" x14ac:dyDescent="0.25">
      <c r="A30" s="30">
        <v>28</v>
      </c>
      <c r="B30" s="4" t="s">
        <v>418</v>
      </c>
      <c r="C30" t="s">
        <v>413</v>
      </c>
    </row>
    <row r="31" spans="1:3" ht="30" x14ac:dyDescent="0.25">
      <c r="A31" s="30">
        <v>29</v>
      </c>
      <c r="B31" s="4" t="s">
        <v>419</v>
      </c>
      <c r="C31" t="s">
        <v>413</v>
      </c>
    </row>
    <row r="32" spans="1:3" x14ac:dyDescent="0.25">
      <c r="A32" s="30">
        <v>30</v>
      </c>
      <c r="B32" s="4" t="s">
        <v>420</v>
      </c>
      <c r="C32" t="s">
        <v>413</v>
      </c>
    </row>
    <row r="33" spans="1:3" ht="30" x14ac:dyDescent="0.25">
      <c r="A33" s="30">
        <v>31</v>
      </c>
      <c r="B33" s="4" t="s">
        <v>421</v>
      </c>
      <c r="C33" t="s">
        <v>413</v>
      </c>
    </row>
    <row r="34" spans="1:3" ht="30" x14ac:dyDescent="0.25">
      <c r="A34" s="30">
        <v>32</v>
      </c>
      <c r="B34" s="4" t="s">
        <v>422</v>
      </c>
      <c r="C34" t="s">
        <v>413</v>
      </c>
    </row>
    <row r="35" spans="1:3" ht="30" x14ac:dyDescent="0.25">
      <c r="A35" s="30">
        <v>33</v>
      </c>
      <c r="B35" s="4" t="s">
        <v>423</v>
      </c>
      <c r="C35" t="s">
        <v>413</v>
      </c>
    </row>
    <row r="36" spans="1:3" ht="30" x14ac:dyDescent="0.25">
      <c r="A36" s="30">
        <v>34</v>
      </c>
      <c r="B36" s="4" t="s">
        <v>424</v>
      </c>
      <c r="C36" t="s">
        <v>425</v>
      </c>
    </row>
    <row r="37" spans="1:3" ht="30" x14ac:dyDescent="0.25">
      <c r="A37" s="30">
        <v>35</v>
      </c>
      <c r="B37" s="4" t="s">
        <v>426</v>
      </c>
      <c r="C37" t="s">
        <v>425</v>
      </c>
    </row>
    <row r="38" spans="1:3" ht="30" x14ac:dyDescent="0.25">
      <c r="A38" s="30">
        <v>36</v>
      </c>
      <c r="B38" s="4" t="s">
        <v>426</v>
      </c>
      <c r="C38" t="s">
        <v>425</v>
      </c>
    </row>
    <row r="39" spans="1:3" x14ac:dyDescent="0.25">
      <c r="A39" s="30">
        <v>37</v>
      </c>
      <c r="B39" s="4" t="s">
        <v>427</v>
      </c>
      <c r="C39" t="s">
        <v>425</v>
      </c>
    </row>
    <row r="40" spans="1:3" ht="30" x14ac:dyDescent="0.25">
      <c r="A40" s="30">
        <v>38</v>
      </c>
      <c r="B40" s="4" t="s">
        <v>428</v>
      </c>
      <c r="C40" t="s">
        <v>425</v>
      </c>
    </row>
    <row r="41" spans="1:3" x14ac:dyDescent="0.25">
      <c r="A41" s="30">
        <v>39</v>
      </c>
      <c r="B41" s="4" t="s">
        <v>429</v>
      </c>
      <c r="C41" t="s">
        <v>425</v>
      </c>
    </row>
    <row r="42" spans="1:3" ht="30" x14ac:dyDescent="0.25">
      <c r="A42" s="30">
        <v>40</v>
      </c>
      <c r="B42" s="4" t="s">
        <v>430</v>
      </c>
      <c r="C42" t="s">
        <v>425</v>
      </c>
    </row>
    <row r="43" spans="1:3" ht="30" x14ac:dyDescent="0.25">
      <c r="A43" s="30">
        <v>41</v>
      </c>
      <c r="B43" s="4" t="s">
        <v>431</v>
      </c>
      <c r="C43" t="s">
        <v>425</v>
      </c>
    </row>
    <row r="44" spans="1:3" ht="30" x14ac:dyDescent="0.25">
      <c r="A44" s="30">
        <v>42</v>
      </c>
      <c r="B44" s="4" t="s">
        <v>432</v>
      </c>
      <c r="C44" t="s">
        <v>425</v>
      </c>
    </row>
    <row r="45" spans="1:3" x14ac:dyDescent="0.25">
      <c r="A45" s="30">
        <v>43</v>
      </c>
      <c r="B45" s="4" t="s">
        <v>433</v>
      </c>
      <c r="C45" t="s">
        <v>434</v>
      </c>
    </row>
    <row r="46" spans="1:3" ht="30" x14ac:dyDescent="0.25">
      <c r="A46" s="30">
        <v>44</v>
      </c>
      <c r="B46" s="4" t="s">
        <v>435</v>
      </c>
      <c r="C46" t="s">
        <v>434</v>
      </c>
    </row>
    <row r="47" spans="1:3" x14ac:dyDescent="0.25">
      <c r="A47" s="30">
        <v>45</v>
      </c>
      <c r="B47" s="4" t="s">
        <v>436</v>
      </c>
      <c r="C47" t="s">
        <v>437</v>
      </c>
    </row>
    <row r="48" spans="1:3" x14ac:dyDescent="0.25">
      <c r="A48" s="30">
        <v>46</v>
      </c>
      <c r="B48" s="4" t="s">
        <v>438</v>
      </c>
      <c r="C48" t="s">
        <v>437</v>
      </c>
    </row>
    <row r="49" spans="1:3" x14ac:dyDescent="0.25">
      <c r="A49" s="30">
        <v>47</v>
      </c>
      <c r="B49" s="4" t="s">
        <v>439</v>
      </c>
      <c r="C49" t="s">
        <v>437</v>
      </c>
    </row>
    <row r="50" spans="1:3" x14ac:dyDescent="0.25">
      <c r="A50" s="30">
        <v>48</v>
      </c>
      <c r="B50" s="4" t="s">
        <v>440</v>
      </c>
      <c r="C50" t="s">
        <v>437</v>
      </c>
    </row>
    <row r="51" spans="1:3" ht="30" x14ac:dyDescent="0.25">
      <c r="A51" s="30">
        <v>49</v>
      </c>
      <c r="B51" s="4" t="s">
        <v>441</v>
      </c>
      <c r="C51" t="s">
        <v>442</v>
      </c>
    </row>
    <row r="52" spans="1:3" ht="30" x14ac:dyDescent="0.25">
      <c r="A52" s="30">
        <v>50</v>
      </c>
      <c r="B52" s="4" t="s">
        <v>443</v>
      </c>
      <c r="C52" t="s">
        <v>444</v>
      </c>
    </row>
    <row r="53" spans="1:3" x14ac:dyDescent="0.25">
      <c r="A53" s="30">
        <v>51</v>
      </c>
      <c r="B53" s="4" t="s">
        <v>445</v>
      </c>
      <c r="C53" t="s">
        <v>446</v>
      </c>
    </row>
    <row r="54" spans="1:3" x14ac:dyDescent="0.25">
      <c r="A54" s="30">
        <v>52</v>
      </c>
      <c r="B54" s="4" t="s">
        <v>447</v>
      </c>
      <c r="C54" t="s">
        <v>446</v>
      </c>
    </row>
    <row r="55" spans="1:3" x14ac:dyDescent="0.25">
      <c r="A55" s="30">
        <v>53</v>
      </c>
      <c r="B55" s="4" t="s">
        <v>448</v>
      </c>
      <c r="C55" t="s">
        <v>446</v>
      </c>
    </row>
    <row r="56" spans="1:3" ht="30" x14ac:dyDescent="0.25">
      <c r="A56" s="30">
        <v>54</v>
      </c>
      <c r="B56" s="4" t="s">
        <v>449</v>
      </c>
      <c r="C56" t="s">
        <v>446</v>
      </c>
    </row>
    <row r="57" spans="1:3" x14ac:dyDescent="0.25">
      <c r="A57" s="30">
        <v>55</v>
      </c>
      <c r="B57" s="4" t="s">
        <v>450</v>
      </c>
      <c r="C57" t="s">
        <v>446</v>
      </c>
    </row>
    <row r="58" spans="1:3" ht="30" x14ac:dyDescent="0.25">
      <c r="A58" s="30">
        <v>56</v>
      </c>
      <c r="B58" s="4" t="s">
        <v>451</v>
      </c>
      <c r="C58" t="s">
        <v>446</v>
      </c>
    </row>
    <row r="59" spans="1:3" ht="30" x14ac:dyDescent="0.25">
      <c r="A59" s="30">
        <v>57</v>
      </c>
      <c r="B59" s="4" t="s">
        <v>452</v>
      </c>
      <c r="C59" t="s">
        <v>446</v>
      </c>
    </row>
    <row r="60" spans="1:3" x14ac:dyDescent="0.25">
      <c r="A60" s="30">
        <v>58</v>
      </c>
      <c r="B60" s="4" t="s">
        <v>453</v>
      </c>
      <c r="C60" t="s">
        <v>446</v>
      </c>
    </row>
    <row r="61" spans="1:3" ht="30" x14ac:dyDescent="0.25">
      <c r="A61" s="30">
        <v>59</v>
      </c>
      <c r="B61" s="4" t="s">
        <v>454</v>
      </c>
      <c r="C61" t="s">
        <v>446</v>
      </c>
    </row>
    <row r="62" spans="1:3" ht="30" x14ac:dyDescent="0.25">
      <c r="A62" s="30">
        <v>60</v>
      </c>
      <c r="B62" s="4" t="s">
        <v>455</v>
      </c>
      <c r="C62" t="s">
        <v>446</v>
      </c>
    </row>
    <row r="63" spans="1:3" x14ac:dyDescent="0.25">
      <c r="A63" s="30">
        <v>61</v>
      </c>
      <c r="B63" s="4" t="s">
        <v>456</v>
      </c>
      <c r="C63" t="s">
        <v>446</v>
      </c>
    </row>
    <row r="64" spans="1:3" x14ac:dyDescent="0.25">
      <c r="A64" s="30">
        <v>62</v>
      </c>
      <c r="B64" s="4" t="s">
        <v>457</v>
      </c>
      <c r="C64" t="s">
        <v>446</v>
      </c>
    </row>
    <row r="65" spans="1:3" x14ac:dyDescent="0.25">
      <c r="A65" s="30">
        <v>63</v>
      </c>
      <c r="B65" s="4" t="s">
        <v>458</v>
      </c>
      <c r="C65" t="s">
        <v>446</v>
      </c>
    </row>
    <row r="66" spans="1:3" x14ac:dyDescent="0.25">
      <c r="A66" s="30">
        <v>64</v>
      </c>
      <c r="B66" s="4" t="s">
        <v>459</v>
      </c>
      <c r="C66" t="s">
        <v>446</v>
      </c>
    </row>
    <row r="67" spans="1:3" ht="30" x14ac:dyDescent="0.25">
      <c r="A67" s="30">
        <v>65</v>
      </c>
      <c r="B67" s="4" t="s">
        <v>460</v>
      </c>
      <c r="C67" t="s">
        <v>446</v>
      </c>
    </row>
    <row r="68" spans="1:3" x14ac:dyDescent="0.25">
      <c r="A68" s="30">
        <v>66</v>
      </c>
      <c r="B68" s="4" t="s">
        <v>461</v>
      </c>
      <c r="C68" t="s">
        <v>462</v>
      </c>
    </row>
    <row r="69" spans="1:3" x14ac:dyDescent="0.25">
      <c r="A69" s="30">
        <v>67</v>
      </c>
      <c r="B69" s="4" t="s">
        <v>463</v>
      </c>
      <c r="C69" t="s">
        <v>464</v>
      </c>
    </row>
    <row r="70" spans="1:3" x14ac:dyDescent="0.25">
      <c r="A70" s="30">
        <v>68</v>
      </c>
      <c r="B70" s="4" t="s">
        <v>465</v>
      </c>
      <c r="C70" t="s">
        <v>466</v>
      </c>
    </row>
    <row r="71" spans="1:3" x14ac:dyDescent="0.25">
      <c r="A71" s="30">
        <v>69</v>
      </c>
      <c r="B71" s="4" t="s">
        <v>467</v>
      </c>
      <c r="C71" t="s">
        <v>466</v>
      </c>
    </row>
    <row r="72" spans="1:3" x14ac:dyDescent="0.25">
      <c r="A72" s="30">
        <v>70</v>
      </c>
      <c r="B72" s="4" t="s">
        <v>468</v>
      </c>
      <c r="C72" t="s">
        <v>466</v>
      </c>
    </row>
    <row r="73" spans="1:3" ht="30" x14ac:dyDescent="0.25">
      <c r="A73" s="30">
        <v>71</v>
      </c>
      <c r="B73" s="4" t="s">
        <v>469</v>
      </c>
      <c r="C73" t="s">
        <v>466</v>
      </c>
    </row>
    <row r="74" spans="1:3" x14ac:dyDescent="0.25">
      <c r="A74" s="30">
        <v>72</v>
      </c>
      <c r="B74" s="4" t="s">
        <v>470</v>
      </c>
      <c r="C74" t="s">
        <v>466</v>
      </c>
    </row>
    <row r="75" spans="1:3" ht="30" x14ac:dyDescent="0.25">
      <c r="A75" s="30">
        <v>73</v>
      </c>
      <c r="B75" s="4" t="s">
        <v>471</v>
      </c>
      <c r="C75" t="s">
        <v>466</v>
      </c>
    </row>
    <row r="76" spans="1:3" x14ac:dyDescent="0.25">
      <c r="A76" s="30">
        <v>74</v>
      </c>
      <c r="B76" s="4" t="s">
        <v>472</v>
      </c>
      <c r="C76" t="s">
        <v>466</v>
      </c>
    </row>
    <row r="77" spans="1:3" x14ac:dyDescent="0.25">
      <c r="A77" s="30">
        <v>75</v>
      </c>
      <c r="B77" s="4" t="s">
        <v>473</v>
      </c>
      <c r="C77" t="s">
        <v>466</v>
      </c>
    </row>
    <row r="78" spans="1:3" x14ac:dyDescent="0.25">
      <c r="A78" s="30">
        <v>76</v>
      </c>
      <c r="B78" s="4" t="s">
        <v>474</v>
      </c>
      <c r="C78" t="s">
        <v>466</v>
      </c>
    </row>
    <row r="79" spans="1:3" x14ac:dyDescent="0.25">
      <c r="A79" s="30">
        <v>77</v>
      </c>
      <c r="B79" s="4" t="s">
        <v>475</v>
      </c>
      <c r="C79" t="s">
        <v>466</v>
      </c>
    </row>
    <row r="80" spans="1:3" x14ac:dyDescent="0.25">
      <c r="A80" s="30">
        <v>78</v>
      </c>
      <c r="B80" s="4" t="s">
        <v>476</v>
      </c>
      <c r="C80" t="s">
        <v>466</v>
      </c>
    </row>
    <row r="81" spans="1:3" x14ac:dyDescent="0.25">
      <c r="A81" s="30">
        <v>79</v>
      </c>
      <c r="B81" s="4" t="s">
        <v>477</v>
      </c>
      <c r="C81" t="s">
        <v>466</v>
      </c>
    </row>
    <row r="82" spans="1:3" x14ac:dyDescent="0.25">
      <c r="A82" s="30">
        <v>80</v>
      </c>
      <c r="B82" s="4" t="s">
        <v>478</v>
      </c>
      <c r="C82" t="s">
        <v>466</v>
      </c>
    </row>
    <row r="83" spans="1:3" ht="30" x14ac:dyDescent="0.25">
      <c r="A83" s="30">
        <v>81</v>
      </c>
      <c r="B83" s="4" t="s">
        <v>479</v>
      </c>
      <c r="C83" t="s">
        <v>466</v>
      </c>
    </row>
    <row r="84" spans="1:3" ht="30" x14ac:dyDescent="0.25">
      <c r="A84" s="30">
        <v>82</v>
      </c>
      <c r="B84" s="4" t="s">
        <v>480</v>
      </c>
      <c r="C84" t="s">
        <v>466</v>
      </c>
    </row>
    <row r="85" spans="1:3" ht="30" x14ac:dyDescent="0.25">
      <c r="A85" s="30">
        <v>83</v>
      </c>
      <c r="B85" s="4" t="s">
        <v>481</v>
      </c>
      <c r="C85" t="s">
        <v>466</v>
      </c>
    </row>
    <row r="86" spans="1:3" x14ac:dyDescent="0.25">
      <c r="A86" s="30">
        <v>84</v>
      </c>
      <c r="B86" s="4" t="s">
        <v>482</v>
      </c>
      <c r="C86" t="s">
        <v>466</v>
      </c>
    </row>
    <row r="87" spans="1:3" x14ac:dyDescent="0.25">
      <c r="A87" s="30">
        <v>85</v>
      </c>
      <c r="B87" s="4" t="s">
        <v>483</v>
      </c>
      <c r="C87" t="s">
        <v>484</v>
      </c>
    </row>
    <row r="88" spans="1:3" x14ac:dyDescent="0.25">
      <c r="A88" s="30">
        <v>86</v>
      </c>
      <c r="B88" s="4" t="s">
        <v>485</v>
      </c>
      <c r="C88" t="s">
        <v>484</v>
      </c>
    </row>
    <row r="89" spans="1:3" x14ac:dyDescent="0.25">
      <c r="A89" s="30">
        <v>87</v>
      </c>
      <c r="B89" s="4" t="s">
        <v>486</v>
      </c>
      <c r="C89" t="s">
        <v>487</v>
      </c>
    </row>
    <row r="90" spans="1:3" ht="30" x14ac:dyDescent="0.25">
      <c r="A90" s="30">
        <v>88</v>
      </c>
      <c r="B90" s="4" t="s">
        <v>488</v>
      </c>
      <c r="C90" t="s">
        <v>487</v>
      </c>
    </row>
    <row r="91" spans="1:3" ht="30" x14ac:dyDescent="0.25">
      <c r="A91" s="30">
        <v>89</v>
      </c>
      <c r="B91" s="4" t="s">
        <v>489</v>
      </c>
      <c r="C91" t="s">
        <v>487</v>
      </c>
    </row>
    <row r="92" spans="1:3" x14ac:dyDescent="0.25">
      <c r="A92" s="30">
        <v>90</v>
      </c>
      <c r="B92" s="4" t="s">
        <v>490</v>
      </c>
      <c r="C92" t="s">
        <v>487</v>
      </c>
    </row>
    <row r="93" spans="1:3" ht="30" x14ac:dyDescent="0.25">
      <c r="A93" s="30">
        <v>91</v>
      </c>
      <c r="B93" s="4" t="s">
        <v>491</v>
      </c>
      <c r="C93" t="s">
        <v>492</v>
      </c>
    </row>
    <row r="94" spans="1:3" ht="30" x14ac:dyDescent="0.25">
      <c r="A94" s="30">
        <v>92</v>
      </c>
      <c r="B94" s="4" t="s">
        <v>493</v>
      </c>
      <c r="C94" t="s">
        <v>492</v>
      </c>
    </row>
    <row r="95" spans="1:3" x14ac:dyDescent="0.25">
      <c r="A95" s="30">
        <v>93</v>
      </c>
      <c r="B95" s="4" t="s">
        <v>494</v>
      </c>
      <c r="C95" t="s">
        <v>492</v>
      </c>
    </row>
    <row r="96" spans="1:3" x14ac:dyDescent="0.25">
      <c r="A96" s="30">
        <v>94</v>
      </c>
      <c r="B96" s="4" t="s">
        <v>495</v>
      </c>
      <c r="C96" t="s">
        <v>492</v>
      </c>
    </row>
    <row r="97" spans="1:3" ht="30" x14ac:dyDescent="0.25">
      <c r="A97" s="30">
        <v>95</v>
      </c>
      <c r="B97" s="4" t="s">
        <v>496</v>
      </c>
      <c r="C97" t="s">
        <v>497</v>
      </c>
    </row>
    <row r="98" spans="1:3" x14ac:dyDescent="0.25">
      <c r="A98" s="30">
        <v>96</v>
      </c>
      <c r="B98" s="4" t="s">
        <v>498</v>
      </c>
      <c r="C98" t="s">
        <v>497</v>
      </c>
    </row>
    <row r="99" spans="1:3" ht="30" x14ac:dyDescent="0.25">
      <c r="A99" s="30">
        <v>97</v>
      </c>
      <c r="B99" s="4" t="s">
        <v>499</v>
      </c>
      <c r="C99" t="s">
        <v>500</v>
      </c>
    </row>
    <row r="100" spans="1:3" ht="30" x14ac:dyDescent="0.25">
      <c r="A100" s="30">
        <v>98</v>
      </c>
      <c r="B100" s="4" t="s">
        <v>501</v>
      </c>
      <c r="C100" t="s">
        <v>500</v>
      </c>
    </row>
    <row r="101" spans="1:3" ht="30" x14ac:dyDescent="0.25">
      <c r="A101" s="30">
        <v>99</v>
      </c>
      <c r="B101" s="4" t="s">
        <v>502</v>
      </c>
      <c r="C101" t="s">
        <v>500</v>
      </c>
    </row>
    <row r="102" spans="1:3" x14ac:dyDescent="0.25">
      <c r="A102" s="30">
        <v>100</v>
      </c>
      <c r="B102" s="4" t="s">
        <v>503</v>
      </c>
      <c r="C102" t="s">
        <v>504</v>
      </c>
    </row>
    <row r="103" spans="1:3" ht="30" x14ac:dyDescent="0.25">
      <c r="A103" s="30">
        <v>101</v>
      </c>
      <c r="B103" s="4" t="s">
        <v>505</v>
      </c>
      <c r="C103" t="s">
        <v>506</v>
      </c>
    </row>
    <row r="104" spans="1:3" x14ac:dyDescent="0.25">
      <c r="A104" s="30">
        <v>102</v>
      </c>
      <c r="B104" s="4" t="s">
        <v>507</v>
      </c>
      <c r="C104" t="s">
        <v>506</v>
      </c>
    </row>
    <row r="105" spans="1:3" ht="30" x14ac:dyDescent="0.25">
      <c r="A105" s="30">
        <v>103</v>
      </c>
      <c r="B105" s="4" t="s">
        <v>508</v>
      </c>
      <c r="C105" t="s">
        <v>506</v>
      </c>
    </row>
  </sheetData>
  <autoFilter ref="A2:C105" xr:uid="{891D3C5B-DCE9-475A-9F43-484CC766F98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87CB4-3E0D-4FE9-892C-D5624C2B876C}">
  <dimension ref="A1:A14"/>
  <sheetViews>
    <sheetView workbookViewId="0">
      <selection activeCell="A14" sqref="A14"/>
    </sheetView>
  </sheetViews>
  <sheetFormatPr defaultRowHeight="15" x14ac:dyDescent="0.25"/>
  <cols>
    <col min="1" max="1" width="21.42578125" customWidth="1"/>
  </cols>
  <sheetData>
    <row r="1" spans="1:1" x14ac:dyDescent="0.25">
      <c r="A1" s="31" t="s">
        <v>509</v>
      </c>
    </row>
    <row r="2" spans="1:1" x14ac:dyDescent="0.25">
      <c r="A2" t="s">
        <v>510</v>
      </c>
    </row>
    <row r="3" spans="1:1" x14ac:dyDescent="0.25">
      <c r="A3" t="s">
        <v>511</v>
      </c>
    </row>
    <row r="4" spans="1:1" x14ac:dyDescent="0.25">
      <c r="A4" t="s">
        <v>512</v>
      </c>
    </row>
    <row r="5" spans="1:1" x14ac:dyDescent="0.25">
      <c r="A5" t="s">
        <v>172</v>
      </c>
    </row>
    <row r="6" spans="1:1" x14ac:dyDescent="0.25">
      <c r="A6" t="s">
        <v>122</v>
      </c>
    </row>
    <row r="7" spans="1:1" x14ac:dyDescent="0.25">
      <c r="A7" t="s">
        <v>146</v>
      </c>
    </row>
    <row r="8" spans="1:1" x14ac:dyDescent="0.25">
      <c r="A8" t="s">
        <v>513</v>
      </c>
    </row>
    <row r="9" spans="1:1" x14ac:dyDescent="0.25">
      <c r="A9" t="s">
        <v>69</v>
      </c>
    </row>
    <row r="10" spans="1:1" x14ac:dyDescent="0.25">
      <c r="A10" t="s">
        <v>58</v>
      </c>
    </row>
    <row r="11" spans="1:1" x14ac:dyDescent="0.25">
      <c r="A11" t="s">
        <v>247</v>
      </c>
    </row>
    <row r="12" spans="1:1" x14ac:dyDescent="0.25">
      <c r="A12" t="s">
        <v>82</v>
      </c>
    </row>
    <row r="13" spans="1:1" x14ac:dyDescent="0.25">
      <c r="A13" t="s">
        <v>514</v>
      </c>
    </row>
    <row r="14" spans="1:1" x14ac:dyDescent="0.25">
      <c r="A14" t="s">
        <v>515</v>
      </c>
    </row>
  </sheetData>
  <phoneticPr fontId="20" type="noConversion"/>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45736B5AC70146A64FD7F2E6E725B3" ma:contentTypeVersion="16" ma:contentTypeDescription="Crie um novo documento." ma:contentTypeScope="" ma:versionID="2e3e2758cb854ba693704538ce5658c7">
  <xsd:schema xmlns:xsd="http://www.w3.org/2001/XMLSchema" xmlns:xs="http://www.w3.org/2001/XMLSchema" xmlns:p="http://schemas.microsoft.com/office/2006/metadata/properties" xmlns:ns2="cbd879a3-f4dc-4809-bfbf-ba13ac2af003" xmlns:ns3="71819588-8613-4ca0-a554-eda5c89efeac" targetNamespace="http://schemas.microsoft.com/office/2006/metadata/properties" ma:root="true" ma:fieldsID="ad685d53c4ae4c0fcb6d086f7e5d7851" ns2:_="" ns3:_="">
    <xsd:import namespace="cbd879a3-f4dc-4809-bfbf-ba13ac2af003"/>
    <xsd:import namespace="71819588-8613-4ca0-a554-eda5c89efe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d879a3-f4dc-4809-bfbf-ba13ac2af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4eb9a08d-f8e5-44d2-81cf-7f186591706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819588-8613-4ca0-a554-eda5c89efeac"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8" nillable="true" ma:displayName="Taxonomy Catch All Column" ma:hidden="true" ma:list="{2d0e6c2f-639d-476a-b5a4-1a9af81dfb33}" ma:internalName="TaxCatchAll" ma:showField="CatchAllData" ma:web="71819588-8613-4ca0-a554-eda5c89ef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819588-8613-4ca0-a554-eda5c89efeac" xsi:nil="true"/>
    <lcf76f155ced4ddcb4097134ff3c332f xmlns="cbd879a3-f4dc-4809-bfbf-ba13ac2af00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396F67-6F5C-4FD4-94E7-BB39ED8AD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d879a3-f4dc-4809-bfbf-ba13ac2af003"/>
    <ds:schemaRef ds:uri="71819588-8613-4ca0-a554-eda5c89ef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D478DE-4D34-4F04-B057-B7BE34993B2F}">
  <ds:schemaRefs>
    <ds:schemaRef ds:uri="http://schemas.microsoft.com/sharepoint/v3/contenttype/forms"/>
  </ds:schemaRefs>
</ds:datastoreItem>
</file>

<file path=customXml/itemProps3.xml><?xml version="1.0" encoding="utf-8"?>
<ds:datastoreItem xmlns:ds="http://schemas.openxmlformats.org/officeDocument/2006/customXml" ds:itemID="{801FFAEB-B26E-4CCB-B336-53D89A6ED8BB}">
  <ds:schemaRefs>
    <ds:schemaRef ds:uri="http://schemas.microsoft.com/office/2006/metadata/properties"/>
    <ds:schemaRef ds:uri="http://schemas.microsoft.com/office/infopath/2007/PartnerControls"/>
    <ds:schemaRef ds:uri="71819588-8613-4ca0-a554-eda5c89efeac"/>
    <ds:schemaRef ds:uri="cbd879a3-f4dc-4809-bfbf-ba13ac2af0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GIII- Eventos Internac.complem </vt:lpstr>
      <vt:lpstr>Eventos grupo III por meses</vt:lpstr>
      <vt:lpstr>Pontuação P1 e P2 e legendas</vt:lpstr>
      <vt:lpstr> Objetivos estrategicos  ANTT</vt:lpstr>
      <vt:lpstr> Plano de capacitação- PDP 2026</vt:lpstr>
      <vt:lpstr>Meses do ano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Heloisa Marrara Chaves hewitt</dc:creator>
  <cp:keywords/>
  <dc:description/>
  <cp:lastModifiedBy>Heloisa Marrara Chaves hewitt</cp:lastModifiedBy>
  <cp:revision/>
  <dcterms:created xsi:type="dcterms:W3CDTF">2026-02-04T12:50:46Z</dcterms:created>
  <dcterms:modified xsi:type="dcterms:W3CDTF">2026-07-24T17:28:05Z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0x0101003045736B5AC70146A64FD7F2E6E725B3</vt:lpwstr>
  </property>
  <property fmtid="{D5CDD505-2E9C-101B-9397-08002B2CF9AE}" pid="3" name="MediaServiceImageTags">
    <vt:lpwstr/>
  </property>
</Properties>
</file>